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2"/>
  </bookViews>
  <sheets>
    <sheet name="Р.3 (Унит.пред.,уч.)" sheetId="3" r:id="rId1"/>
    <sheet name="Недвижимое имущество АДМ" sheetId="4" r:id="rId2"/>
    <sheet name="Движимое имущество АДМ" sheetId="6" r:id="rId3"/>
  </sheets>
  <calcPr calcId="145621"/>
</workbook>
</file>

<file path=xl/calcChain.xml><?xml version="1.0" encoding="utf-8"?>
<calcChain xmlns="http://schemas.openxmlformats.org/spreadsheetml/2006/main">
  <c r="C78" i="6" l="1"/>
  <c r="G58" i="4" l="1"/>
  <c r="G59" i="4"/>
  <c r="E56" i="4"/>
  <c r="H56" i="4"/>
  <c r="G56" i="4"/>
  <c r="F56" i="4"/>
  <c r="E59" i="4" l="1"/>
  <c r="D80" i="6" l="1"/>
  <c r="C80" i="6"/>
  <c r="G60" i="4" l="1"/>
  <c r="G61" i="4" s="1"/>
</calcChain>
</file>

<file path=xl/sharedStrings.xml><?xml version="1.0" encoding="utf-8"?>
<sst xmlns="http://schemas.openxmlformats.org/spreadsheetml/2006/main" count="682" uniqueCount="251">
  <si>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</si>
  <si>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</si>
  <si>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</si>
  <si>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</si>
  <si>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</si>
  <si>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</si>
  <si>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</si>
  <si>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</si>
  <si>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</si>
  <si>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</si>
  <si>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</si>
  <si>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</si>
  <si>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Раздел 2. Сведения о движимом имуществе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</si>
  <si>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</si>
  <si>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</si>
  <si>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</si>
  <si>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</si>
  <si>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</si>
  <si>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</si>
  <si>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</si>
  <si>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</si>
  <si>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</si>
  <si>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</si>
  <si>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</si>
  <si>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</si>
  <si>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Администрация Горькобалковского сельского поселения</t>
  </si>
  <si>
    <t xml:space="preserve">Автоматизированное рабочее место </t>
  </si>
  <si>
    <t>Распоряжение № 68-р от 28.12.2009г.</t>
  </si>
  <si>
    <t>Распоряжение № 105-р от29.12.2013г.</t>
  </si>
  <si>
    <t xml:space="preserve">Административное здание (здание начального звена МОУ СОШ №4) </t>
  </si>
  <si>
    <t xml:space="preserve">Дома по ул.Гаражной </t>
  </si>
  <si>
    <t>ВЛИ-0,4кВ ф-5 от СКТП-Г.Б-1-805 (уличное освещение)</t>
  </si>
  <si>
    <t xml:space="preserve">Игровая площадка </t>
  </si>
  <si>
    <t xml:space="preserve">Детская площадка </t>
  </si>
  <si>
    <t xml:space="preserve">жилой дом северная </t>
  </si>
  <si>
    <t xml:space="preserve">Здание администрации </t>
  </si>
  <si>
    <t xml:space="preserve">туалет адм </t>
  </si>
  <si>
    <t xml:space="preserve">котельн.администр. </t>
  </si>
  <si>
    <t>Кладбище</t>
  </si>
  <si>
    <t>автодорога                03 235 802 ОПМП01</t>
  </si>
  <si>
    <t>автодорога  03 235 802 ОП МП 02</t>
  </si>
  <si>
    <t>автодорога  03 235 802 ОП МП 03</t>
  </si>
  <si>
    <t>автодорога  03 235 802 ОПМП 04</t>
  </si>
  <si>
    <t>автодорога  03 235 802 ОПМП 05</t>
  </si>
  <si>
    <t>автодорога  03 235 802 ОП МП 06</t>
  </si>
  <si>
    <t>автодорога  03 235 802 ОП МП 07</t>
  </si>
  <si>
    <t>автодорога  03 235 802 ОП МП 08</t>
  </si>
  <si>
    <t>автодорога  03 235 802 ОП МП 09</t>
  </si>
  <si>
    <t>автодорога  03 235 802 ОПМП 10</t>
  </si>
  <si>
    <t>автодорога  03 235 802 ОП МП 11</t>
  </si>
  <si>
    <t>автодорога  03 235 802 ОПМП 12</t>
  </si>
  <si>
    <t>автодорога  03 235 802 ОПМП 13</t>
  </si>
  <si>
    <t>автодорога  03 235 802 ОПМП 14</t>
  </si>
  <si>
    <t>автодорога  03 235 802 ОПМП 15</t>
  </si>
  <si>
    <t>автодорога  03 235 802 ОП МП 16</t>
  </si>
  <si>
    <t>автодорога  03 235 802 ОПМП 17</t>
  </si>
  <si>
    <t>автодорога  03 235 802 ОПМП 18</t>
  </si>
  <si>
    <t>автодорога  03 235 802 ОПМП 19</t>
  </si>
  <si>
    <t>автодорога  03 235 802 ОПМП 20</t>
  </si>
  <si>
    <t>автобусная остановка</t>
  </si>
  <si>
    <t>с.Горькая Балка ул Некрасова,15</t>
  </si>
  <si>
    <t>с.Горькая Балка ул Красная,85"а"</t>
  </si>
  <si>
    <t>Горькая Балка ул.Гаражная,9"а"</t>
  </si>
  <si>
    <t>Горькая Балка ул.Гаражная</t>
  </si>
  <si>
    <t>горькая Балка ул.Гаражная</t>
  </si>
  <si>
    <t>с.Горькая Балка ул.Гаражная</t>
  </si>
  <si>
    <t>х.Хлебороб ул.Пролетарская</t>
  </si>
  <si>
    <t>х.Новый Мир  ул.Первомайская</t>
  </si>
  <si>
    <t>Горькая Балка ул.Северная,113</t>
  </si>
  <si>
    <t>Горькая Балка ул.Гаражная,11</t>
  </si>
  <si>
    <t>Горькая Балка ул.Красная</t>
  </si>
  <si>
    <t>Горькая Балка ул.Октябрьская</t>
  </si>
  <si>
    <t>х.Новый Мир</t>
  </si>
  <si>
    <t>х.Хлебороб</t>
  </si>
  <si>
    <t>с. Горькая Балка, ул. Гагарина</t>
  </si>
  <si>
    <t>с. Горькая Балка, ул. Гаражная</t>
  </si>
  <si>
    <t>с. Горькая Балка, ул. Заречная</t>
  </si>
  <si>
    <t>с. Горькая Балка, ул. Коммунаров</t>
  </si>
  <si>
    <t>с. Горькая Балка, ул. Красная</t>
  </si>
  <si>
    <t>с. Горькая Балка, ул. Кубанская</t>
  </si>
  <si>
    <t>с. Горькая Балка, ул. Мира</t>
  </si>
  <si>
    <t>с. Горькая Балка, ул. Некрасова</t>
  </si>
  <si>
    <t>с. Горькая Балка, ул. Октябрьская</t>
  </si>
  <si>
    <t>с. Горькая Балка, ул. Почтовая</t>
  </si>
  <si>
    <t>с. Горькая Балка, ул. Пушкина</t>
  </si>
  <si>
    <t>с. Горькая Балка, ул. Родниковская</t>
  </si>
  <si>
    <t>с. Горькая Балка, ул. Северная</t>
  </si>
  <si>
    <t>с. Горькая Балка, ул. Советская</t>
  </si>
  <si>
    <t>с. Горькая Балка, ул. Титова</t>
  </si>
  <si>
    <t>с. Горькая Балка, ул. Школьная</t>
  </si>
  <si>
    <t>х. Новый Мир, ул. Колхозная</t>
  </si>
  <si>
    <t>х. Новый Мир, ул. Первомайская</t>
  </si>
  <si>
    <t>х. Хлебороб, ул. Пролетарская</t>
  </si>
  <si>
    <t>х. Хлебороб, ул. Садовая</t>
  </si>
  <si>
    <t>с.Горькая Балка ул.Красная</t>
  </si>
  <si>
    <t>х.Новый Мир ул.Первомайская</t>
  </si>
  <si>
    <t>23:22:0302002:3083</t>
  </si>
  <si>
    <t>Свидетельство№931309 23-АМ</t>
  </si>
  <si>
    <t>353024 Краснодарский край, Новопокровский р-н, с.Горькая Балка, ул.Гаражная,11</t>
  </si>
  <si>
    <t>дамба 1970 год ввод в эксплуатацию</t>
  </si>
  <si>
    <t>С.горькая Балка  ул.Заречная</t>
  </si>
  <si>
    <t>Памятник  В.И.Ленину</t>
  </si>
  <si>
    <t>с.Горькая Балка ул.Титова</t>
  </si>
  <si>
    <t>Тротуар площадь 1400кв.м</t>
  </si>
  <si>
    <t>с.Горькая Балка</t>
  </si>
  <si>
    <t>Площадка асфальт 6кв.м.</t>
  </si>
  <si>
    <t>атодорога асфальт 8,1 км</t>
  </si>
  <si>
    <t>автодорога гравий 2,1 км</t>
  </si>
  <si>
    <t>Распоряжение № 24-р от 29.03.2017г.</t>
  </si>
  <si>
    <t>Распоряжение № 84-р от 12.12.2018г.</t>
  </si>
  <si>
    <t xml:space="preserve">Генеральный план Горькобалковского сельского поселения </t>
  </si>
  <si>
    <t xml:space="preserve">Генеральный план с.Горькая Балка </t>
  </si>
  <si>
    <t xml:space="preserve">ПЗЗ с.Горькая Балка </t>
  </si>
  <si>
    <t xml:space="preserve">ПЗЗ Горькобалковского сельского поселения </t>
  </si>
  <si>
    <t xml:space="preserve">Электромегафон ER-68SW </t>
  </si>
  <si>
    <t xml:space="preserve">Ксерокс Канон </t>
  </si>
  <si>
    <t xml:space="preserve">компьютер цб  + манитор+ принтер + сканер </t>
  </si>
  <si>
    <t xml:space="preserve">13 Ш шкаф </t>
  </si>
  <si>
    <t xml:space="preserve">15Ш  шкаф  открытый </t>
  </si>
  <si>
    <t xml:space="preserve">тумба  выкатная  ТВ -03 </t>
  </si>
  <si>
    <t xml:space="preserve">кресло"ORMAN" </t>
  </si>
  <si>
    <t xml:space="preserve">шкаф  закрытый  д/одежды  Ш11 </t>
  </si>
  <si>
    <t xml:space="preserve">фотоаппарат Canon </t>
  </si>
  <si>
    <t xml:space="preserve">Ноутбук Asus </t>
  </si>
  <si>
    <t xml:space="preserve">портфель </t>
  </si>
  <si>
    <t xml:space="preserve">накопитель (флешка) </t>
  </si>
  <si>
    <t xml:space="preserve">Факс Brother FAX-236S </t>
  </si>
  <si>
    <t xml:space="preserve">Принтер Samsung ML-2160 </t>
  </si>
  <si>
    <t xml:space="preserve">Принтер Canon </t>
  </si>
  <si>
    <t xml:space="preserve">Станок СДК-1 </t>
  </si>
  <si>
    <t xml:space="preserve">сплит  система </t>
  </si>
  <si>
    <t xml:space="preserve">Принтер Canon i-SENSYS MF-3010 </t>
  </si>
  <si>
    <t>МФУ многофункциональное устройство Kyocera Kyocera FS-1020MFP</t>
  </si>
  <si>
    <t xml:space="preserve">Огнетушитель ранцевый КРПО-3-01 "Лесник" </t>
  </si>
  <si>
    <t xml:space="preserve">Щит пожарный мет. закрытый в комплекте </t>
  </si>
  <si>
    <t xml:space="preserve">Прицеп тракторный 2ПТС-4,5 </t>
  </si>
  <si>
    <t xml:space="preserve">Авт.Газ 3110 </t>
  </si>
  <si>
    <t xml:space="preserve">УАЗ 31512     № Е464ХТ </t>
  </si>
  <si>
    <t xml:space="preserve">Автомобиль Chevrolet Niva VIN X9L212300A 0292971 </t>
  </si>
  <si>
    <t xml:space="preserve">Мемориальная доска </t>
  </si>
  <si>
    <t xml:space="preserve">мотокоса </t>
  </si>
  <si>
    <t xml:space="preserve">кондиционер   "  Самсунг"    awo  5 </t>
  </si>
  <si>
    <t xml:space="preserve">тефон Samsung GT-C5212 </t>
  </si>
  <si>
    <t xml:space="preserve">Набор Карасун </t>
  </si>
  <si>
    <t xml:space="preserve">Контейнер для сбора и утилизации биоотходов </t>
  </si>
  <si>
    <t>системный блок Kyocera FS-1020MFP</t>
  </si>
  <si>
    <t xml:space="preserve">Брифинг приставка 1400*820*740 </t>
  </si>
  <si>
    <t xml:space="preserve">Шкаф со стеклом 750*370*2100 </t>
  </si>
  <si>
    <t xml:space="preserve">Стол письменный 2-х тумбовый 1400*600*750 </t>
  </si>
  <si>
    <t xml:space="preserve">Скамья "Сп-07" </t>
  </si>
  <si>
    <t xml:space="preserve">Качели "Двойные" </t>
  </si>
  <si>
    <t xml:space="preserve">Пневматическая винтовка Alfamax 70 MW . 4,5 </t>
  </si>
  <si>
    <t xml:space="preserve">стол  тенисный </t>
  </si>
  <si>
    <t xml:space="preserve">велотренажер </t>
  </si>
  <si>
    <t xml:space="preserve">Ворота футбольные с баскетбольным кольцом "Детские" </t>
  </si>
  <si>
    <t>10.01.2014</t>
  </si>
  <si>
    <t>07.11.2012</t>
  </si>
  <si>
    <t>17007,84</t>
  </si>
  <si>
    <t>01.01.1998</t>
  </si>
  <si>
    <t>01.04.2005</t>
  </si>
  <si>
    <t>31402,80</t>
  </si>
  <si>
    <t>01.11.2006</t>
  </si>
  <si>
    <t>32523,92</t>
  </si>
  <si>
    <t>01.08.2006</t>
  </si>
  <si>
    <t>30000</t>
  </si>
  <si>
    <t>01.12.2007</t>
  </si>
  <si>
    <t>24645</t>
  </si>
  <si>
    <t>37394</t>
  </si>
  <si>
    <t>19.03.2008</t>
  </si>
  <si>
    <t>3977</t>
  </si>
  <si>
    <t>09.01.2009</t>
  </si>
  <si>
    <t>4853</t>
  </si>
  <si>
    <t>3291</t>
  </si>
  <si>
    <t>6100</t>
  </si>
  <si>
    <t>5092</t>
  </si>
  <si>
    <t>20410</t>
  </si>
  <si>
    <t>09.06.2009</t>
  </si>
  <si>
    <t>3990</t>
  </si>
  <si>
    <t>28.12.2009</t>
  </si>
  <si>
    <t>23504</t>
  </si>
  <si>
    <t>12.02.2010</t>
  </si>
  <si>
    <t>3550</t>
  </si>
  <si>
    <t>19.07.2010</t>
  </si>
  <si>
    <t>3010</t>
  </si>
  <si>
    <t>5040</t>
  </si>
  <si>
    <t>08.04.2011</t>
  </si>
  <si>
    <t>3410</t>
  </si>
  <si>
    <t>23.07.2012</t>
  </si>
  <si>
    <t>стол компьютерный</t>
  </si>
  <si>
    <t>всего</t>
  </si>
  <si>
    <t>Администрация Горькобалковского сельского поселения Новопокровского района</t>
  </si>
  <si>
    <t>1052324697149 от 02.12.2005</t>
  </si>
  <si>
    <t>Решение Совета Горькобалковского сельского поселения Новопокровского района           № 9 от 22.11.2005г</t>
  </si>
  <si>
    <t>Сплит-система YAX ACL-20</t>
  </si>
  <si>
    <t>Сплит-система ROVEX PS-09GS1</t>
  </si>
  <si>
    <t>Сплит-система YAX ACL-07</t>
  </si>
  <si>
    <t>Распоряжение № 12-р от 21.03.2019г.</t>
  </si>
  <si>
    <t>кол-во</t>
  </si>
  <si>
    <t>пригадлежность имущества</t>
  </si>
  <si>
    <t>казна</t>
  </si>
  <si>
    <t>из них</t>
  </si>
  <si>
    <t>прочее</t>
  </si>
  <si>
    <t>принадлежность имущества</t>
  </si>
  <si>
    <t>1</t>
  </si>
  <si>
    <t>Стеллаж</t>
  </si>
  <si>
    <t>с.Горькая балка, ул.Кубанская,б/н</t>
  </si>
  <si>
    <t>23:22:0302003:58</t>
  </si>
  <si>
    <t>3600+/-21кв.м</t>
  </si>
  <si>
    <t>23:22:0302003:58-23/029/2020-1, 12.03.2020</t>
  </si>
  <si>
    <t>Распоряжение № 72-р от 30.12.2019г.</t>
  </si>
  <si>
    <t>с.Горькая балка, ул.Титова,15</t>
  </si>
  <si>
    <t>23:22:0302002:3124</t>
  </si>
  <si>
    <t>2570+/-17,74кв.м</t>
  </si>
  <si>
    <t>23:22:0302002:3124-23/029/2019-1, 14.06.2019</t>
  </si>
  <si>
    <t>Земельный участок (артскаважина)</t>
  </si>
  <si>
    <t>Земельный участок(спортплощадка)</t>
  </si>
  <si>
    <t>Земельный участок(парк)</t>
  </si>
  <si>
    <t>с.Горькая балка</t>
  </si>
  <si>
    <t>23:22:0302002:3113</t>
  </si>
  <si>
    <t>52826+/-80,44кв.м</t>
  </si>
  <si>
    <t>23:22:0302002:3113-23/029/2019-1, 05.09.2019</t>
  </si>
  <si>
    <t>Земельный участок(мемориал)</t>
  </si>
  <si>
    <t>23:22:0302002:2848</t>
  </si>
  <si>
    <t>3904+/-22кв.м</t>
  </si>
  <si>
    <t>23:22:0302002:2848-23/029/2019-1 от 05.11.2019</t>
  </si>
  <si>
    <t>Земельный участок(котельная)</t>
  </si>
  <si>
    <t>с.Горькая балка,ул.Гаражная,д.1"А"</t>
  </si>
  <si>
    <t>Мемориал "Ко дню победы" 1972</t>
  </si>
  <si>
    <t>23:22:0302002:1405</t>
  </si>
  <si>
    <t>1472+/-27кв.м</t>
  </si>
  <si>
    <t>23:22:0302002:1405-23/029/2019-1, 26.11.2019</t>
  </si>
  <si>
    <t>23:22:0303001:190</t>
  </si>
  <si>
    <t>23:22:0303001:190-23/029/2019-1, 05.09.2019</t>
  </si>
  <si>
    <t>Трубчатый грунтовый переезд для с/х техники</t>
  </si>
  <si>
    <t>23:22:0000000:452</t>
  </si>
  <si>
    <t>370м</t>
  </si>
  <si>
    <t>23:22:0000000:452-23/029/2019-1, 05.07.2019</t>
  </si>
  <si>
    <t>с.Горькая балка, Пруд №38,</t>
  </si>
  <si>
    <t>с.Горькая балка, Пруд №31,</t>
  </si>
  <si>
    <t>23:22:0301000:1774</t>
  </si>
  <si>
    <t>250м</t>
  </si>
  <si>
    <t>23:22:0301000:1774-23/029/2019-1, 19.04.2019</t>
  </si>
  <si>
    <t>(2)6505+/-16,75кв.м</t>
  </si>
  <si>
    <t>Распоряжение № 68-р от 28.12.2009г./Распоряжение № 72-р от 30.12.2019г.</t>
  </si>
  <si>
    <t>Детская игровая площадка</t>
  </si>
  <si>
    <t>с.Горькая Балка ,ул.Гаражная</t>
  </si>
  <si>
    <t>Распоряжение № 71-р от 30.12.2019г.</t>
  </si>
  <si>
    <t>Автомобиль ГАЗ 3102</t>
  </si>
  <si>
    <t>Распоряжение № 26-р от 18.06.2019г.</t>
  </si>
  <si>
    <t>Договор купли-продажи муниципального имущества №1 от 11.12.2019</t>
  </si>
  <si>
    <t>выбыло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</si>
</sst>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2"/>
      <charset val="204"/>
    </font>
    <font>
      <sz val="10"/>
      <color rgb="FFFF000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49" fontId="7" fillId="0" borderId="3" xfId="0" applyNumberFormat="1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1" fillId="0" borderId="1" xfId="1" applyBorder="1"/>
    <xf numFmtId="2" fontId="1" fillId="0" borderId="1" xfId="1" applyNumberFormat="1" applyBorder="1"/>
    <xf numFmtId="49" fontId="7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14" fontId="1" fillId="0" borderId="1" xfId="1" applyNumberFormat="1" applyBorder="1"/>
    <xf numFmtId="0" fontId="0" fillId="0" borderId="1" xfId="0" applyBorder="1" applyAlignment="1">
      <alignment horizontal="left" vertical="top"/>
    </xf>
    <xf numFmtId="2" fontId="1" fillId="0" borderId="1" xfId="1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1" fillId="0" borderId="1" xfId="1" applyBorder="1" applyAlignment="1">
      <alignment horizontal="left" vertical="top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left" vertical="top" wrapText="1"/>
    </xf>
    <xf numFmtId="49" fontId="11" fillId="0" borderId="3" xfId="0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2" fontId="12" fillId="0" borderId="1" xfId="1" applyNumberFormat="1" applyFont="1" applyBorder="1" applyAlignment="1">
      <alignment horizontal="left" vertical="top"/>
    </xf>
    <xf numFmtId="14" fontId="12" fillId="0" borderId="1" xfId="1" applyNumberFormat="1" applyFont="1" applyBorder="1"/>
    <xf numFmtId="0" fontId="12" fillId="0" borderId="1" xfId="1" applyFont="1" applyBorder="1"/>
    <xf numFmtId="0" fontId="12" fillId="0" borderId="0" xfId="1" applyFont="1"/>
    <xf numFmtId="49" fontId="11" fillId="0" borderId="3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3" fillId="0" borderId="1" xfId="1" applyFont="1" applyBorder="1"/>
    <xf numFmtId="49" fontId="14" fillId="0" borderId="3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6" fillId="0" borderId="1" xfId="1" applyFont="1" applyBorder="1"/>
    <xf numFmtId="0" fontId="15" fillId="0" borderId="1" xfId="0" applyFont="1" applyBorder="1" applyAlignment="1">
      <alignment horizontal="left" vertical="top"/>
    </xf>
    <xf numFmtId="2" fontId="16" fillId="0" borderId="1" xfId="1" applyNumberFormat="1" applyFont="1" applyBorder="1" applyAlignment="1">
      <alignment horizontal="left" vertical="top"/>
    </xf>
    <xf numFmtId="14" fontId="16" fillId="0" borderId="1" xfId="1" applyNumberFormat="1" applyFont="1" applyBorder="1"/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top" wrapText="1"/>
    </xf>
    <xf numFmtId="0" fontId="15" fillId="0" borderId="0" xfId="0" applyFont="1"/>
    <xf numFmtId="0" fontId="15" fillId="0" borderId="1" xfId="0" applyFont="1" applyBorder="1" applyAlignment="1">
      <alignment horizontal="left" vertical="top" wrapText="1"/>
    </xf>
    <xf numFmtId="2" fontId="1" fillId="0" borderId="0" xfId="1" applyNumberFormat="1"/>
    <xf numFmtId="2" fontId="12" fillId="0" borderId="0" xfId="1" applyNumberFormat="1" applyFont="1"/>
    <xf numFmtId="49" fontId="1" fillId="0" borderId="1" xfId="1" applyNumberFormat="1" applyBorder="1" applyAlignment="1">
      <alignment horizontal="left" vertical="top" wrapText="1"/>
    </xf>
    <xf numFmtId="2" fontId="16" fillId="0" borderId="1" xfId="1" applyNumberFormat="1" applyFont="1" applyBorder="1"/>
    <xf numFmtId="0" fontId="0" fillId="0" borderId="1" xfId="0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2" fontId="5" fillId="0" borderId="1" xfId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/>
    </xf>
    <xf numFmtId="4" fontId="11" fillId="0" borderId="3" xfId="0" applyNumberFormat="1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left" vertical="top" wrapText="1"/>
    </xf>
    <xf numFmtId="4" fontId="12" fillId="0" borderId="1" xfId="1" applyNumberFormat="1" applyFont="1" applyBorder="1" applyAlignment="1">
      <alignment horizontal="left" vertical="top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zoomScaleNormal="100" zoomScalePageLayoutView="60" workbookViewId="0">
      <selection activeCell="F3" sqref="F3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57"/>
      <c r="B1" s="57"/>
      <c r="C1" s="57"/>
      <c r="D1" s="57"/>
      <c r="E1" s="57"/>
      <c r="F1" s="57"/>
      <c r="G1" s="57"/>
      <c r="H1" s="57"/>
      <c r="I1" s="57"/>
    </row>
    <row r="2" spans="1:9" ht="38.25" x14ac:dyDescent="0.2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5</v>
      </c>
      <c r="G2" s="5" t="s">
        <v>23</v>
      </c>
      <c r="H2" s="5" t="s">
        <v>24</v>
      </c>
      <c r="I2" s="3" t="s">
        <v>11</v>
      </c>
    </row>
    <row r="3" spans="1:9" ht="76.5" x14ac:dyDescent="0.25">
      <c r="A3" s="4" t="s">
        <v>190</v>
      </c>
      <c r="B3" s="4" t="s">
        <v>98</v>
      </c>
      <c r="C3" s="4" t="s">
        <v>191</v>
      </c>
      <c r="D3" s="4" t="s">
        <v>192</v>
      </c>
      <c r="E3" s="4">
        <v>0</v>
      </c>
      <c r="F3" s="55">
        <v>18458074.920000002</v>
      </c>
      <c r="G3" s="4">
        <v>0</v>
      </c>
      <c r="H3" s="4">
        <v>9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61"/>
  <sheetViews>
    <sheetView topLeftCell="B49" zoomScaleNormal="100" workbookViewId="0">
      <selection activeCell="G61" sqref="G61"/>
    </sheetView>
  </sheetViews>
  <sheetFormatPr defaultColWidth="26.5703125" defaultRowHeight="15" x14ac:dyDescent="0.25"/>
  <cols>
    <col min="1" max="2" width="32.140625" style="1" customWidth="1"/>
    <col min="3" max="3" width="26.5703125" style="1"/>
    <col min="4" max="5" width="19.42578125" style="1" customWidth="1"/>
    <col min="6" max="6" width="16.85546875" style="1" customWidth="1"/>
    <col min="7" max="7" width="16.140625" style="1" customWidth="1"/>
    <col min="8" max="8" width="14.85546875" style="1" customWidth="1"/>
    <col min="9" max="9" width="18.5703125" style="1" customWidth="1"/>
    <col min="10" max="259" width="26.5703125" style="1"/>
  </cols>
  <sheetData>
    <row r="1" spans="1:259" ht="12.75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</row>
    <row r="2" spans="1:259" ht="45" customHeight="1" x14ac:dyDescent="0.2">
      <c r="A2" s="2" t="s">
        <v>1</v>
      </c>
      <c r="B2" s="2" t="s">
        <v>2</v>
      </c>
      <c r="C2" s="2" t="s">
        <v>198</v>
      </c>
      <c r="D2" s="2" t="s">
        <v>3</v>
      </c>
      <c r="E2" s="2" t="s">
        <v>4</v>
      </c>
      <c r="F2" s="2" t="s">
        <v>197</v>
      </c>
      <c r="G2" s="2" t="s">
        <v>5</v>
      </c>
      <c r="H2" s="2" t="s">
        <v>6</v>
      </c>
      <c r="I2" s="2" t="s">
        <v>13</v>
      </c>
      <c r="J2" s="2" t="s">
        <v>7</v>
      </c>
      <c r="K2" s="2" t="s">
        <v>8</v>
      </c>
      <c r="L2" s="2" t="s">
        <v>9</v>
      </c>
      <c r="M2" s="2" t="s">
        <v>10</v>
      </c>
      <c r="N2" s="3" t="s">
        <v>11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43.5" customHeight="1" x14ac:dyDescent="0.25">
      <c r="A3" s="7" t="s">
        <v>29</v>
      </c>
      <c r="B3" s="12" t="s">
        <v>60</v>
      </c>
      <c r="C3" s="12" t="s">
        <v>199</v>
      </c>
      <c r="D3" s="13"/>
      <c r="E3" s="18">
        <v>554.1</v>
      </c>
      <c r="F3" s="18">
        <v>1</v>
      </c>
      <c r="G3" s="19">
        <v>199159</v>
      </c>
      <c r="H3" s="14"/>
      <c r="I3" s="17">
        <v>39823</v>
      </c>
      <c r="J3" s="4" t="s">
        <v>27</v>
      </c>
      <c r="K3" s="13"/>
      <c r="L3" s="16" t="s">
        <v>25</v>
      </c>
      <c r="M3" s="13"/>
      <c r="N3" s="1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41.25" customHeight="1" x14ac:dyDescent="0.25">
      <c r="A4" s="7" t="s">
        <v>29</v>
      </c>
      <c r="B4" s="12" t="s">
        <v>61</v>
      </c>
      <c r="C4" s="12" t="s">
        <v>199</v>
      </c>
      <c r="D4" s="13"/>
      <c r="E4" s="18">
        <v>554.1</v>
      </c>
      <c r="F4" s="18">
        <v>1</v>
      </c>
      <c r="G4" s="19">
        <v>201250</v>
      </c>
      <c r="H4" s="14"/>
      <c r="I4" s="17">
        <v>39823</v>
      </c>
      <c r="J4" s="4" t="s">
        <v>27</v>
      </c>
      <c r="K4" s="13"/>
      <c r="L4" s="16" t="s">
        <v>25</v>
      </c>
      <c r="M4" s="13"/>
      <c r="N4" s="13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39.75" customHeight="1" x14ac:dyDescent="0.25">
      <c r="A5" s="7" t="s">
        <v>227</v>
      </c>
      <c r="B5" s="12" t="s">
        <v>62</v>
      </c>
      <c r="C5" s="12" t="s">
        <v>199</v>
      </c>
      <c r="D5" s="6" t="s">
        <v>96</v>
      </c>
      <c r="E5" s="18">
        <v>315.3</v>
      </c>
      <c r="F5" s="18">
        <v>1</v>
      </c>
      <c r="G5" s="19">
        <v>500000</v>
      </c>
      <c r="H5" s="14"/>
      <c r="I5" s="11" t="s">
        <v>97</v>
      </c>
      <c r="J5" s="4" t="s">
        <v>27</v>
      </c>
      <c r="K5" s="13"/>
      <c r="L5" s="16" t="s">
        <v>25</v>
      </c>
      <c r="M5" s="11"/>
      <c r="N5" s="1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39.75" customHeight="1" x14ac:dyDescent="0.25">
      <c r="A6" s="7" t="s">
        <v>221</v>
      </c>
      <c r="B6" s="12" t="s">
        <v>62</v>
      </c>
      <c r="C6" s="12" t="s">
        <v>199</v>
      </c>
      <c r="D6" s="6" t="s">
        <v>222</v>
      </c>
      <c r="E6" s="18" t="s">
        <v>223</v>
      </c>
      <c r="F6" s="18">
        <v>1</v>
      </c>
      <c r="G6" s="19"/>
      <c r="H6" s="14">
        <v>305370.88</v>
      </c>
      <c r="I6" s="53" t="s">
        <v>224</v>
      </c>
      <c r="J6" s="4"/>
      <c r="K6" s="13"/>
      <c r="L6" s="16" t="s">
        <v>25</v>
      </c>
      <c r="M6" s="11"/>
      <c r="N6" s="13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40.5" customHeight="1" x14ac:dyDescent="0.25">
      <c r="A7" s="7" t="s">
        <v>101</v>
      </c>
      <c r="B7" s="12" t="s">
        <v>102</v>
      </c>
      <c r="C7" s="12" t="s">
        <v>199</v>
      </c>
      <c r="D7" s="6"/>
      <c r="E7" s="18"/>
      <c r="F7" s="18">
        <v>1</v>
      </c>
      <c r="G7" s="19">
        <v>320000</v>
      </c>
      <c r="H7" s="14"/>
      <c r="I7" s="11"/>
      <c r="J7" s="4" t="s">
        <v>27</v>
      </c>
      <c r="K7" s="13"/>
      <c r="L7" s="16" t="s">
        <v>25</v>
      </c>
      <c r="M7" s="11"/>
      <c r="N7" s="13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39" customHeight="1" x14ac:dyDescent="0.25">
      <c r="A8" s="7" t="s">
        <v>31</v>
      </c>
      <c r="B8" s="12" t="s">
        <v>64</v>
      </c>
      <c r="C8" s="12" t="s">
        <v>199</v>
      </c>
      <c r="D8" s="13"/>
      <c r="E8" s="18">
        <v>0.48</v>
      </c>
      <c r="F8" s="18">
        <v>1</v>
      </c>
      <c r="G8" s="19">
        <v>866244.39</v>
      </c>
      <c r="H8" s="14"/>
      <c r="I8" s="17">
        <v>41183</v>
      </c>
      <c r="J8" s="4" t="s">
        <v>108</v>
      </c>
      <c r="K8" s="13"/>
      <c r="L8" s="16" t="s">
        <v>25</v>
      </c>
      <c r="M8" s="13"/>
      <c r="N8" s="13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36.75" customHeight="1" x14ac:dyDescent="0.25">
      <c r="A9" s="7" t="s">
        <v>32</v>
      </c>
      <c r="B9" s="12" t="s">
        <v>65</v>
      </c>
      <c r="C9" s="12" t="s">
        <v>199</v>
      </c>
      <c r="D9" s="13"/>
      <c r="E9" s="18"/>
      <c r="F9" s="18">
        <v>1</v>
      </c>
      <c r="G9" s="19">
        <v>200000</v>
      </c>
      <c r="H9" s="14"/>
      <c r="I9" s="17">
        <v>41544</v>
      </c>
      <c r="J9" s="4" t="s">
        <v>108</v>
      </c>
      <c r="K9" s="13"/>
      <c r="L9" s="16" t="s">
        <v>25</v>
      </c>
      <c r="M9" s="13"/>
      <c r="N9" s="13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39" customHeight="1" x14ac:dyDescent="0.25">
      <c r="A10" s="7" t="s">
        <v>32</v>
      </c>
      <c r="B10" s="12" t="s">
        <v>66</v>
      </c>
      <c r="C10" s="12" t="s">
        <v>199</v>
      </c>
      <c r="D10" s="13"/>
      <c r="E10" s="18"/>
      <c r="F10" s="18">
        <v>1</v>
      </c>
      <c r="G10" s="19">
        <v>171000</v>
      </c>
      <c r="H10" s="14"/>
      <c r="I10" s="17">
        <v>41869</v>
      </c>
      <c r="J10" s="4" t="s">
        <v>108</v>
      </c>
      <c r="K10" s="13"/>
      <c r="L10" s="16" t="s">
        <v>25</v>
      </c>
      <c r="M10" s="13"/>
      <c r="N10" s="13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39.75" customHeight="1" x14ac:dyDescent="0.25">
      <c r="A11" s="7" t="s">
        <v>33</v>
      </c>
      <c r="B11" s="12" t="s">
        <v>67</v>
      </c>
      <c r="C11" s="12" t="s">
        <v>199</v>
      </c>
      <c r="D11" s="13"/>
      <c r="E11" s="18"/>
      <c r="F11" s="18">
        <v>1</v>
      </c>
      <c r="G11" s="19">
        <v>184000</v>
      </c>
      <c r="H11" s="14"/>
      <c r="I11" s="17">
        <v>42958</v>
      </c>
      <c r="J11" s="4" t="s">
        <v>109</v>
      </c>
      <c r="K11" s="13"/>
      <c r="L11" s="16" t="s">
        <v>25</v>
      </c>
      <c r="M11" s="13"/>
      <c r="N11" s="13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39.75" customHeight="1" x14ac:dyDescent="0.25">
      <c r="A12" s="7" t="s">
        <v>244</v>
      </c>
      <c r="B12" s="12" t="s">
        <v>245</v>
      </c>
      <c r="C12" s="12" t="s">
        <v>199</v>
      </c>
      <c r="D12" s="13"/>
      <c r="E12" s="18"/>
      <c r="F12" s="18">
        <v>1</v>
      </c>
      <c r="G12" s="19">
        <v>531100</v>
      </c>
      <c r="H12" s="14"/>
      <c r="I12" s="17">
        <v>43749</v>
      </c>
      <c r="J12" s="4" t="s">
        <v>209</v>
      </c>
      <c r="K12" s="13"/>
      <c r="L12" s="16" t="s">
        <v>25</v>
      </c>
      <c r="M12" s="13"/>
      <c r="N12" s="13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46.5" customHeight="1" x14ac:dyDescent="0.25">
      <c r="A13" s="7" t="s">
        <v>214</v>
      </c>
      <c r="B13" s="12" t="s">
        <v>205</v>
      </c>
      <c r="C13" s="12" t="s">
        <v>199</v>
      </c>
      <c r="D13" s="13" t="s">
        <v>206</v>
      </c>
      <c r="E13" s="18" t="s">
        <v>207</v>
      </c>
      <c r="F13" s="18">
        <v>1</v>
      </c>
      <c r="G13" s="19"/>
      <c r="H13" s="14">
        <v>179208</v>
      </c>
      <c r="I13" s="51" t="s">
        <v>208</v>
      </c>
      <c r="J13" s="4" t="s">
        <v>209</v>
      </c>
      <c r="K13" s="13"/>
      <c r="L13" s="16" t="s">
        <v>25</v>
      </c>
      <c r="M13" s="13"/>
      <c r="N13" s="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46.5" customHeight="1" x14ac:dyDescent="0.25">
      <c r="A14" s="7" t="s">
        <v>215</v>
      </c>
      <c r="B14" s="12" t="s">
        <v>210</v>
      </c>
      <c r="C14" s="12" t="s">
        <v>199</v>
      </c>
      <c r="D14" s="13" t="s">
        <v>211</v>
      </c>
      <c r="E14" s="18" t="s">
        <v>212</v>
      </c>
      <c r="F14" s="18">
        <v>1</v>
      </c>
      <c r="G14" s="19"/>
      <c r="H14" s="14">
        <v>201025.4</v>
      </c>
      <c r="I14" s="51" t="s">
        <v>213</v>
      </c>
      <c r="J14" s="4" t="s">
        <v>209</v>
      </c>
      <c r="K14" s="13"/>
      <c r="L14" s="16" t="s">
        <v>25</v>
      </c>
      <c r="M14" s="13"/>
      <c r="N14" s="13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46.5" customHeight="1" x14ac:dyDescent="0.25">
      <c r="A15" s="7" t="s">
        <v>216</v>
      </c>
      <c r="B15" s="12" t="s">
        <v>217</v>
      </c>
      <c r="C15" s="12" t="s">
        <v>199</v>
      </c>
      <c r="D15" s="13" t="s">
        <v>218</v>
      </c>
      <c r="E15" s="18" t="s">
        <v>219</v>
      </c>
      <c r="F15" s="18">
        <v>1</v>
      </c>
      <c r="G15" s="19">
        <v>1</v>
      </c>
      <c r="H15" s="14"/>
      <c r="I15" s="51" t="s">
        <v>220</v>
      </c>
      <c r="J15" s="4" t="s">
        <v>209</v>
      </c>
      <c r="K15" s="13"/>
      <c r="L15" s="16" t="s">
        <v>25</v>
      </c>
      <c r="M15" s="13"/>
      <c r="N15" s="13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46.5" customHeight="1" x14ac:dyDescent="0.25">
      <c r="A16" s="7" t="s">
        <v>225</v>
      </c>
      <c r="B16" s="12" t="s">
        <v>226</v>
      </c>
      <c r="C16" s="12" t="s">
        <v>199</v>
      </c>
      <c r="D16" s="13" t="s">
        <v>228</v>
      </c>
      <c r="E16" s="18" t="s">
        <v>229</v>
      </c>
      <c r="F16" s="18">
        <v>1</v>
      </c>
      <c r="G16" s="19"/>
      <c r="H16" s="14">
        <v>132112</v>
      </c>
      <c r="I16" s="51" t="s">
        <v>230</v>
      </c>
      <c r="J16" s="4" t="s">
        <v>209</v>
      </c>
      <c r="K16" s="13"/>
      <c r="L16" s="16" t="s">
        <v>25</v>
      </c>
      <c r="M16" s="13"/>
      <c r="N16" s="13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46.5" customHeight="1" x14ac:dyDescent="0.25">
      <c r="A17" s="12" t="s">
        <v>233</v>
      </c>
      <c r="B17" s="12" t="s">
        <v>237</v>
      </c>
      <c r="C17" s="12" t="s">
        <v>199</v>
      </c>
      <c r="D17" s="13" t="s">
        <v>234</v>
      </c>
      <c r="E17" s="18" t="s">
        <v>235</v>
      </c>
      <c r="F17" s="18">
        <v>1</v>
      </c>
      <c r="G17" s="19">
        <v>1</v>
      </c>
      <c r="H17" s="14"/>
      <c r="I17" s="54" t="s">
        <v>236</v>
      </c>
      <c r="J17" s="4" t="s">
        <v>209</v>
      </c>
      <c r="K17" s="13"/>
      <c r="L17" s="16" t="s">
        <v>25</v>
      </c>
      <c r="M17" s="13"/>
      <c r="N17" s="13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46.5" customHeight="1" x14ac:dyDescent="0.25">
      <c r="A18" s="12" t="s">
        <v>233</v>
      </c>
      <c r="B18" s="12" t="s">
        <v>238</v>
      </c>
      <c r="C18" s="12" t="s">
        <v>199</v>
      </c>
      <c r="D18" s="13" t="s">
        <v>239</v>
      </c>
      <c r="E18" s="18" t="s">
        <v>240</v>
      </c>
      <c r="F18" s="18">
        <v>1</v>
      </c>
      <c r="G18" s="19">
        <v>1</v>
      </c>
      <c r="H18" s="14"/>
      <c r="I18" s="54" t="s">
        <v>241</v>
      </c>
      <c r="J18" s="4" t="s">
        <v>209</v>
      </c>
      <c r="K18" s="13"/>
      <c r="L18" s="16" t="s">
        <v>25</v>
      </c>
      <c r="M18" s="13"/>
      <c r="N18" s="13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s="47" customFormat="1" ht="39.75" customHeight="1" x14ac:dyDescent="0.25">
      <c r="A19" s="39" t="s">
        <v>34</v>
      </c>
      <c r="B19" s="40" t="s">
        <v>68</v>
      </c>
      <c r="C19" s="40"/>
      <c r="D19" s="41"/>
      <c r="E19" s="42">
        <v>33.299999999999997</v>
      </c>
      <c r="F19" s="42">
        <v>1</v>
      </c>
      <c r="G19" s="43">
        <v>53302.86</v>
      </c>
      <c r="H19" s="52"/>
      <c r="I19" s="44">
        <v>35796</v>
      </c>
      <c r="J19" s="45" t="s">
        <v>27</v>
      </c>
      <c r="K19" s="41"/>
      <c r="L19" s="46" t="s">
        <v>25</v>
      </c>
      <c r="M19" s="41"/>
      <c r="N19" s="41"/>
    </row>
    <row r="20" spans="1:259" s="47" customFormat="1" ht="42" customHeight="1" x14ac:dyDescent="0.25">
      <c r="A20" s="39" t="s">
        <v>35</v>
      </c>
      <c r="B20" s="40" t="s">
        <v>69</v>
      </c>
      <c r="C20" s="40"/>
      <c r="D20" s="41"/>
      <c r="E20" s="42">
        <v>453.1</v>
      </c>
      <c r="F20" s="42">
        <v>1</v>
      </c>
      <c r="G20" s="43">
        <v>2014146</v>
      </c>
      <c r="H20" s="52"/>
      <c r="I20" s="44">
        <v>23012</v>
      </c>
      <c r="J20" s="45" t="s">
        <v>27</v>
      </c>
      <c r="K20" s="41"/>
      <c r="L20" s="46" t="s">
        <v>25</v>
      </c>
      <c r="M20" s="41"/>
      <c r="N20" s="41"/>
    </row>
    <row r="21" spans="1:259" s="47" customFormat="1" ht="39.75" customHeight="1" x14ac:dyDescent="0.25">
      <c r="A21" s="39" t="s">
        <v>36</v>
      </c>
      <c r="B21" s="40" t="s">
        <v>69</v>
      </c>
      <c r="C21" s="40"/>
      <c r="D21" s="41"/>
      <c r="E21" s="42"/>
      <c r="F21" s="42">
        <v>1</v>
      </c>
      <c r="G21" s="43">
        <v>43173</v>
      </c>
      <c r="H21" s="52"/>
      <c r="I21" s="44">
        <v>23012</v>
      </c>
      <c r="J21" s="45" t="s">
        <v>27</v>
      </c>
      <c r="K21" s="41"/>
      <c r="L21" s="46" t="s">
        <v>25</v>
      </c>
      <c r="M21" s="41"/>
      <c r="N21" s="41"/>
    </row>
    <row r="22" spans="1:259" s="47" customFormat="1" ht="42" customHeight="1" x14ac:dyDescent="0.25">
      <c r="A22" s="39" t="s">
        <v>37</v>
      </c>
      <c r="B22" s="40" t="s">
        <v>69</v>
      </c>
      <c r="C22" s="40"/>
      <c r="D22" s="41"/>
      <c r="E22" s="42"/>
      <c r="F22" s="42">
        <v>1</v>
      </c>
      <c r="G22" s="43">
        <v>52695.360000000001</v>
      </c>
      <c r="H22" s="52"/>
      <c r="I22" s="44">
        <v>23012</v>
      </c>
      <c r="J22" s="45" t="s">
        <v>27</v>
      </c>
      <c r="K22" s="41"/>
      <c r="L22" s="46" t="s">
        <v>25</v>
      </c>
      <c r="M22" s="41"/>
      <c r="N22" s="41"/>
    </row>
    <row r="23" spans="1:259" ht="39.75" customHeight="1" x14ac:dyDescent="0.25">
      <c r="A23" s="8" t="s">
        <v>38</v>
      </c>
      <c r="B23" s="12" t="s">
        <v>70</v>
      </c>
      <c r="C23" s="12" t="s">
        <v>199</v>
      </c>
      <c r="D23" s="13"/>
      <c r="E23" s="18">
        <v>2</v>
      </c>
      <c r="F23" s="18">
        <v>1</v>
      </c>
      <c r="G23" s="19">
        <v>125000</v>
      </c>
      <c r="H23" s="14"/>
      <c r="I23" s="13"/>
      <c r="J23" s="4" t="s">
        <v>27</v>
      </c>
      <c r="K23" s="13"/>
      <c r="L23" s="16" t="s">
        <v>25</v>
      </c>
      <c r="M23" s="13"/>
      <c r="N23" s="1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41.25" customHeight="1" x14ac:dyDescent="0.25">
      <c r="A24" s="8" t="s">
        <v>38</v>
      </c>
      <c r="B24" s="12" t="s">
        <v>71</v>
      </c>
      <c r="C24" s="12" t="s">
        <v>199</v>
      </c>
      <c r="D24" s="13"/>
      <c r="E24" s="18">
        <v>4</v>
      </c>
      <c r="F24" s="18">
        <v>1</v>
      </c>
      <c r="G24" s="19">
        <v>125000</v>
      </c>
      <c r="H24" s="14"/>
      <c r="I24" s="13"/>
      <c r="J24" s="4" t="s">
        <v>27</v>
      </c>
      <c r="K24" s="13"/>
      <c r="L24" s="16" t="s">
        <v>25</v>
      </c>
      <c r="M24" s="13"/>
      <c r="N24" s="13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47.25" customHeight="1" x14ac:dyDescent="0.25">
      <c r="A25" s="8" t="s">
        <v>38</v>
      </c>
      <c r="B25" s="12" t="s">
        <v>72</v>
      </c>
      <c r="C25" s="12" t="s">
        <v>199</v>
      </c>
      <c r="D25" s="13" t="s">
        <v>231</v>
      </c>
      <c r="E25" s="18" t="s">
        <v>242</v>
      </c>
      <c r="F25" s="18">
        <v>1</v>
      </c>
      <c r="G25" s="19">
        <v>125000</v>
      </c>
      <c r="H25" s="14">
        <v>509796.85</v>
      </c>
      <c r="I25" s="51" t="s">
        <v>232</v>
      </c>
      <c r="J25" s="4" t="s">
        <v>243</v>
      </c>
      <c r="K25" s="13"/>
      <c r="L25" s="16" t="s">
        <v>25</v>
      </c>
      <c r="M25" s="13"/>
      <c r="N25" s="13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39.75" customHeight="1" x14ac:dyDescent="0.25">
      <c r="A26" s="8" t="s">
        <v>38</v>
      </c>
      <c r="B26" s="12" t="s">
        <v>73</v>
      </c>
      <c r="C26" s="12" t="s">
        <v>199</v>
      </c>
      <c r="D26" s="13"/>
      <c r="E26" s="18">
        <v>2</v>
      </c>
      <c r="F26" s="18">
        <v>1</v>
      </c>
      <c r="G26" s="19">
        <v>125000</v>
      </c>
      <c r="H26" s="14"/>
      <c r="I26" s="13"/>
      <c r="J26" s="4" t="s">
        <v>27</v>
      </c>
      <c r="K26" s="13"/>
      <c r="L26" s="16" t="s">
        <v>25</v>
      </c>
      <c r="M26" s="13"/>
      <c r="N26" s="13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42" customHeight="1" x14ac:dyDescent="0.25">
      <c r="A27" s="9" t="s">
        <v>39</v>
      </c>
      <c r="B27" s="12" t="s">
        <v>74</v>
      </c>
      <c r="C27" s="12" t="s">
        <v>199</v>
      </c>
      <c r="D27" s="13"/>
      <c r="E27" s="20">
        <v>0.8</v>
      </c>
      <c r="F27" s="18">
        <v>1</v>
      </c>
      <c r="G27" s="19">
        <v>1</v>
      </c>
      <c r="H27" s="14"/>
      <c r="I27" s="13"/>
      <c r="J27" s="4" t="s">
        <v>27</v>
      </c>
      <c r="K27" s="13"/>
      <c r="L27" s="16" t="s">
        <v>25</v>
      </c>
      <c r="M27" s="13"/>
      <c r="N27" s="13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39.75" customHeight="1" x14ac:dyDescent="0.25">
      <c r="A28" s="9" t="s">
        <v>40</v>
      </c>
      <c r="B28" s="10" t="s">
        <v>75</v>
      </c>
      <c r="C28" s="12" t="s">
        <v>199</v>
      </c>
      <c r="D28" s="13"/>
      <c r="E28" s="20">
        <v>1.45</v>
      </c>
      <c r="F28" s="18">
        <v>1</v>
      </c>
      <c r="G28" s="19">
        <v>1</v>
      </c>
      <c r="H28" s="14"/>
      <c r="I28" s="13"/>
      <c r="J28" s="4" t="s">
        <v>27</v>
      </c>
      <c r="K28" s="13"/>
      <c r="L28" s="16" t="s">
        <v>25</v>
      </c>
      <c r="M28" s="13"/>
      <c r="N28" s="13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43.5" customHeight="1" x14ac:dyDescent="0.25">
      <c r="A29" s="9" t="s">
        <v>41</v>
      </c>
      <c r="B29" s="10" t="s">
        <v>76</v>
      </c>
      <c r="C29" s="12" t="s">
        <v>199</v>
      </c>
      <c r="D29" s="13"/>
      <c r="E29" s="20">
        <v>0.7</v>
      </c>
      <c r="F29" s="18">
        <v>1</v>
      </c>
      <c r="G29" s="19">
        <v>1</v>
      </c>
      <c r="H29" s="14"/>
      <c r="I29" s="13"/>
      <c r="J29" s="4" t="s">
        <v>27</v>
      </c>
      <c r="K29" s="13"/>
      <c r="L29" s="16" t="s">
        <v>25</v>
      </c>
      <c r="M29" s="13"/>
      <c r="N29" s="13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39" customHeight="1" x14ac:dyDescent="0.25">
      <c r="A30" s="9" t="s">
        <v>42</v>
      </c>
      <c r="B30" s="12" t="s">
        <v>77</v>
      </c>
      <c r="C30" s="12" t="s">
        <v>199</v>
      </c>
      <c r="D30" s="13"/>
      <c r="E30" s="20">
        <v>1.1000000000000001</v>
      </c>
      <c r="F30" s="18">
        <v>1</v>
      </c>
      <c r="G30" s="19">
        <v>1</v>
      </c>
      <c r="H30" s="14"/>
      <c r="I30" s="13"/>
      <c r="J30" s="4" t="s">
        <v>27</v>
      </c>
      <c r="K30" s="13"/>
      <c r="L30" s="16" t="s">
        <v>25</v>
      </c>
      <c r="M30" s="13"/>
      <c r="N30" s="13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40.5" customHeight="1" x14ac:dyDescent="0.25">
      <c r="A31" s="9" t="s">
        <v>43</v>
      </c>
      <c r="B31" s="12" t="s">
        <v>78</v>
      </c>
      <c r="C31" s="12" t="s">
        <v>199</v>
      </c>
      <c r="D31" s="13"/>
      <c r="E31" s="20">
        <v>1.6</v>
      </c>
      <c r="F31" s="18">
        <v>1</v>
      </c>
      <c r="G31" s="19">
        <v>1</v>
      </c>
      <c r="H31" s="14"/>
      <c r="I31" s="13"/>
      <c r="J31" s="4" t="s">
        <v>27</v>
      </c>
      <c r="K31" s="13"/>
      <c r="L31" s="16" t="s">
        <v>25</v>
      </c>
      <c r="M31" s="13"/>
      <c r="N31" s="13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39.75" customHeight="1" x14ac:dyDescent="0.25">
      <c r="A32" s="9" t="s">
        <v>44</v>
      </c>
      <c r="B32" s="12" t="s">
        <v>79</v>
      </c>
      <c r="C32" s="12" t="s">
        <v>199</v>
      </c>
      <c r="D32" s="13"/>
      <c r="E32" s="20">
        <v>0.75</v>
      </c>
      <c r="F32" s="18">
        <v>1</v>
      </c>
      <c r="G32" s="19">
        <v>1</v>
      </c>
      <c r="H32" s="14"/>
      <c r="I32" s="13"/>
      <c r="J32" s="4" t="s">
        <v>27</v>
      </c>
      <c r="K32" s="13"/>
      <c r="L32" s="16" t="s">
        <v>25</v>
      </c>
      <c r="M32" s="13"/>
      <c r="N32" s="13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40.5" customHeight="1" x14ac:dyDescent="0.25">
      <c r="A33" s="9" t="s">
        <v>45</v>
      </c>
      <c r="B33" s="12" t="s">
        <v>80</v>
      </c>
      <c r="C33" s="12" t="s">
        <v>199</v>
      </c>
      <c r="D33" s="13"/>
      <c r="E33" s="20">
        <v>0.45</v>
      </c>
      <c r="F33" s="18">
        <v>1</v>
      </c>
      <c r="G33" s="19">
        <v>1</v>
      </c>
      <c r="H33" s="14"/>
      <c r="I33" s="13"/>
      <c r="J33" s="4" t="s">
        <v>27</v>
      </c>
      <c r="K33" s="13"/>
      <c r="L33" s="16" t="s">
        <v>25</v>
      </c>
      <c r="M33" s="13"/>
      <c r="N33" s="1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39" customHeight="1" x14ac:dyDescent="0.25">
      <c r="A34" s="9" t="s">
        <v>46</v>
      </c>
      <c r="B34" s="12" t="s">
        <v>81</v>
      </c>
      <c r="C34" s="12" t="s">
        <v>199</v>
      </c>
      <c r="D34" s="13"/>
      <c r="E34" s="20">
        <v>0.65</v>
      </c>
      <c r="F34" s="18">
        <v>1</v>
      </c>
      <c r="G34" s="19">
        <v>1</v>
      </c>
      <c r="H34" s="14"/>
      <c r="I34" s="13"/>
      <c r="J34" s="4" t="s">
        <v>27</v>
      </c>
      <c r="K34" s="13"/>
      <c r="L34" s="16" t="s">
        <v>25</v>
      </c>
      <c r="M34" s="13"/>
      <c r="N34" s="13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37.5" customHeight="1" x14ac:dyDescent="0.25">
      <c r="A35" s="9" t="s">
        <v>47</v>
      </c>
      <c r="B35" s="12" t="s">
        <v>82</v>
      </c>
      <c r="C35" s="12" t="s">
        <v>199</v>
      </c>
      <c r="D35" s="13"/>
      <c r="E35" s="20">
        <v>3.2</v>
      </c>
      <c r="F35" s="18">
        <v>1</v>
      </c>
      <c r="G35" s="19">
        <v>1</v>
      </c>
      <c r="H35" s="14"/>
      <c r="I35" s="13"/>
      <c r="J35" s="4" t="s">
        <v>27</v>
      </c>
      <c r="K35" s="13"/>
      <c r="L35" s="16" t="s">
        <v>25</v>
      </c>
      <c r="M35" s="13"/>
      <c r="N35" s="13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39.75" customHeight="1" x14ac:dyDescent="0.25">
      <c r="A36" s="9" t="s">
        <v>48</v>
      </c>
      <c r="B36" s="12" t="s">
        <v>83</v>
      </c>
      <c r="C36" s="12" t="s">
        <v>199</v>
      </c>
      <c r="D36" s="13"/>
      <c r="E36" s="20">
        <v>0.9</v>
      </c>
      <c r="F36" s="18">
        <v>1</v>
      </c>
      <c r="G36" s="19">
        <v>1</v>
      </c>
      <c r="H36" s="14"/>
      <c r="I36" s="13"/>
      <c r="J36" s="4" t="s">
        <v>27</v>
      </c>
      <c r="K36" s="13"/>
      <c r="L36" s="16" t="s">
        <v>25</v>
      </c>
      <c r="M36" s="13"/>
      <c r="N36" s="13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40.5" customHeight="1" x14ac:dyDescent="0.25">
      <c r="A37" s="9" t="s">
        <v>49</v>
      </c>
      <c r="B37" s="12" t="s">
        <v>84</v>
      </c>
      <c r="C37" s="12" t="s">
        <v>199</v>
      </c>
      <c r="D37" s="13"/>
      <c r="E37" s="20">
        <v>1</v>
      </c>
      <c r="F37" s="18">
        <v>1</v>
      </c>
      <c r="G37" s="19">
        <v>1</v>
      </c>
      <c r="H37" s="14"/>
      <c r="I37" s="13"/>
      <c r="J37" s="4" t="s">
        <v>27</v>
      </c>
      <c r="K37" s="13"/>
      <c r="L37" s="16" t="s">
        <v>25</v>
      </c>
      <c r="M37" s="13"/>
      <c r="N37" s="13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36.75" customHeight="1" x14ac:dyDescent="0.25">
      <c r="A38" s="9" t="s">
        <v>50</v>
      </c>
      <c r="B38" s="12" t="s">
        <v>85</v>
      </c>
      <c r="C38" s="12" t="s">
        <v>199</v>
      </c>
      <c r="D38" s="13"/>
      <c r="E38" s="20">
        <v>0.7</v>
      </c>
      <c r="F38" s="18">
        <v>1</v>
      </c>
      <c r="G38" s="19">
        <v>1</v>
      </c>
      <c r="H38" s="14"/>
      <c r="I38" s="13"/>
      <c r="J38" s="4" t="s">
        <v>27</v>
      </c>
      <c r="K38" s="13"/>
      <c r="L38" s="16" t="s">
        <v>25</v>
      </c>
      <c r="M38" s="13"/>
      <c r="N38" s="13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38.25" customHeight="1" x14ac:dyDescent="0.25">
      <c r="A39" s="9" t="s">
        <v>51</v>
      </c>
      <c r="B39" s="12" t="s">
        <v>86</v>
      </c>
      <c r="C39" s="12" t="s">
        <v>199</v>
      </c>
      <c r="D39" s="13"/>
      <c r="E39" s="20">
        <v>3.2</v>
      </c>
      <c r="F39" s="18">
        <v>1</v>
      </c>
      <c r="G39" s="19">
        <v>1</v>
      </c>
      <c r="H39" s="14"/>
      <c r="I39" s="13"/>
      <c r="J39" s="4" t="s">
        <v>27</v>
      </c>
      <c r="K39" s="13"/>
      <c r="L39" s="16" t="s">
        <v>25</v>
      </c>
      <c r="M39" s="13"/>
      <c r="N39" s="13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39" customHeight="1" x14ac:dyDescent="0.25">
      <c r="A40" s="9" t="s">
        <v>52</v>
      </c>
      <c r="B40" s="12" t="s">
        <v>87</v>
      </c>
      <c r="C40" s="12" t="s">
        <v>199</v>
      </c>
      <c r="D40" s="13"/>
      <c r="E40" s="20">
        <v>0.95</v>
      </c>
      <c r="F40" s="18">
        <v>1</v>
      </c>
      <c r="G40" s="19">
        <v>1</v>
      </c>
      <c r="H40" s="14"/>
      <c r="I40" s="13"/>
      <c r="J40" s="4" t="s">
        <v>27</v>
      </c>
      <c r="K40" s="13"/>
      <c r="L40" s="16" t="s">
        <v>25</v>
      </c>
      <c r="M40" s="13"/>
      <c r="N40" s="13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38.25" customHeight="1" x14ac:dyDescent="0.25">
      <c r="A41" s="9" t="s">
        <v>53</v>
      </c>
      <c r="B41" s="12" t="s">
        <v>88</v>
      </c>
      <c r="C41" s="12" t="s">
        <v>199</v>
      </c>
      <c r="D41" s="13"/>
      <c r="E41" s="20">
        <v>0.7</v>
      </c>
      <c r="F41" s="18">
        <v>1</v>
      </c>
      <c r="G41" s="19">
        <v>1</v>
      </c>
      <c r="H41" s="14"/>
      <c r="I41" s="13"/>
      <c r="J41" s="4" t="s">
        <v>27</v>
      </c>
      <c r="K41" s="13"/>
      <c r="L41" s="16" t="s">
        <v>25</v>
      </c>
      <c r="M41" s="13"/>
      <c r="N41" s="13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37.5" customHeight="1" x14ac:dyDescent="0.25">
      <c r="A42" s="9" t="s">
        <v>54</v>
      </c>
      <c r="B42" s="12" t="s">
        <v>89</v>
      </c>
      <c r="C42" s="12" t="s">
        <v>199</v>
      </c>
      <c r="D42" s="13"/>
      <c r="E42" s="20">
        <v>0.35</v>
      </c>
      <c r="F42" s="18">
        <v>1</v>
      </c>
      <c r="G42" s="19">
        <v>1</v>
      </c>
      <c r="H42" s="14"/>
      <c r="I42" s="13"/>
      <c r="J42" s="4" t="s">
        <v>27</v>
      </c>
      <c r="K42" s="13"/>
      <c r="L42" s="16" t="s">
        <v>25</v>
      </c>
      <c r="M42" s="13"/>
      <c r="N42" s="13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39.75" customHeight="1" x14ac:dyDescent="0.25">
      <c r="A43" s="9" t="s">
        <v>55</v>
      </c>
      <c r="B43" s="12" t="s">
        <v>90</v>
      </c>
      <c r="C43" s="12" t="s">
        <v>199</v>
      </c>
      <c r="D43" s="13"/>
      <c r="E43" s="20">
        <v>1.5</v>
      </c>
      <c r="F43" s="18">
        <v>1</v>
      </c>
      <c r="G43" s="19">
        <v>1</v>
      </c>
      <c r="H43" s="14"/>
      <c r="I43" s="13"/>
      <c r="J43" s="4" t="s">
        <v>27</v>
      </c>
      <c r="K43" s="13"/>
      <c r="L43" s="16" t="s">
        <v>25</v>
      </c>
      <c r="M43" s="13"/>
      <c r="N43" s="1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39" customHeight="1" x14ac:dyDescent="0.25">
      <c r="A44" s="9" t="s">
        <v>56</v>
      </c>
      <c r="B44" s="12" t="s">
        <v>91</v>
      </c>
      <c r="C44" s="12" t="s">
        <v>199</v>
      </c>
      <c r="D44" s="13"/>
      <c r="E44" s="20">
        <v>1.7</v>
      </c>
      <c r="F44" s="18">
        <v>1</v>
      </c>
      <c r="G44" s="19">
        <v>1</v>
      </c>
      <c r="H44" s="14"/>
      <c r="I44" s="13"/>
      <c r="J44" s="4" t="s">
        <v>27</v>
      </c>
      <c r="K44" s="13"/>
      <c r="L44" s="16" t="s">
        <v>25</v>
      </c>
      <c r="M44" s="13"/>
      <c r="N44" s="13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39" customHeight="1" x14ac:dyDescent="0.25">
      <c r="A45" s="9" t="s">
        <v>57</v>
      </c>
      <c r="B45" s="12" t="s">
        <v>92</v>
      </c>
      <c r="C45" s="12" t="s">
        <v>199</v>
      </c>
      <c r="D45" s="13"/>
      <c r="E45" s="20">
        <v>2.1</v>
      </c>
      <c r="F45" s="18">
        <v>1</v>
      </c>
      <c r="G45" s="19">
        <v>1</v>
      </c>
      <c r="H45" s="14"/>
      <c r="I45" s="13"/>
      <c r="J45" s="4" t="s">
        <v>27</v>
      </c>
      <c r="K45" s="13"/>
      <c r="L45" s="16" t="s">
        <v>25</v>
      </c>
      <c r="M45" s="13"/>
      <c r="N45" s="13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39" customHeight="1" x14ac:dyDescent="0.25">
      <c r="A46" s="9" t="s">
        <v>58</v>
      </c>
      <c r="B46" s="12" t="s">
        <v>93</v>
      </c>
      <c r="C46" s="12" t="s">
        <v>199</v>
      </c>
      <c r="D46" s="13"/>
      <c r="E46" s="20">
        <v>1.7</v>
      </c>
      <c r="F46" s="18">
        <v>1</v>
      </c>
      <c r="G46" s="19">
        <v>1</v>
      </c>
      <c r="H46" s="14"/>
      <c r="I46" s="13"/>
      <c r="J46" s="4" t="s">
        <v>27</v>
      </c>
      <c r="K46" s="13"/>
      <c r="L46" s="16" t="s">
        <v>25</v>
      </c>
      <c r="M46" s="13"/>
      <c r="N46" s="13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37.5" customHeight="1" x14ac:dyDescent="0.25">
      <c r="A47" s="9" t="s">
        <v>99</v>
      </c>
      <c r="B47" s="12" t="s">
        <v>100</v>
      </c>
      <c r="C47" s="12" t="s">
        <v>199</v>
      </c>
      <c r="D47" s="13"/>
      <c r="E47" s="18"/>
      <c r="F47" s="18">
        <v>1</v>
      </c>
      <c r="G47" s="19">
        <v>1450000</v>
      </c>
      <c r="H47" s="14"/>
      <c r="I47" s="13">
        <v>1970</v>
      </c>
      <c r="J47" s="4" t="s">
        <v>27</v>
      </c>
      <c r="K47" s="13"/>
      <c r="L47" s="16" t="s">
        <v>25</v>
      </c>
      <c r="M47" s="13"/>
      <c r="N47" s="13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s="47" customFormat="1" ht="41.25" customHeight="1" x14ac:dyDescent="0.25">
      <c r="A48" s="48" t="s">
        <v>59</v>
      </c>
      <c r="B48" s="40" t="s">
        <v>94</v>
      </c>
      <c r="C48" s="40"/>
      <c r="D48" s="41"/>
      <c r="E48" s="42"/>
      <c r="F48" s="42">
        <v>1</v>
      </c>
      <c r="G48" s="43">
        <v>32597</v>
      </c>
      <c r="H48" s="52"/>
      <c r="I48" s="44">
        <v>41253</v>
      </c>
      <c r="J48" s="45" t="s">
        <v>108</v>
      </c>
      <c r="K48" s="41"/>
      <c r="L48" s="46" t="s">
        <v>25</v>
      </c>
      <c r="M48" s="41"/>
      <c r="N48" s="41"/>
    </row>
    <row r="49" spans="1:259" s="47" customFormat="1" ht="39.75" customHeight="1" x14ac:dyDescent="0.25">
      <c r="A49" s="48" t="s">
        <v>59</v>
      </c>
      <c r="B49" s="40" t="s">
        <v>95</v>
      </c>
      <c r="C49" s="40"/>
      <c r="D49" s="41"/>
      <c r="E49" s="42"/>
      <c r="F49" s="42">
        <v>1</v>
      </c>
      <c r="G49" s="43">
        <v>28107</v>
      </c>
      <c r="H49" s="52"/>
      <c r="I49" s="44">
        <v>40602</v>
      </c>
      <c r="J49" s="45" t="s">
        <v>108</v>
      </c>
      <c r="K49" s="41"/>
      <c r="L49" s="46" t="s">
        <v>25</v>
      </c>
      <c r="M49" s="41"/>
      <c r="N49" s="41"/>
    </row>
    <row r="50" spans="1:259" s="47" customFormat="1" ht="38.25" customHeight="1" x14ac:dyDescent="0.25">
      <c r="A50" s="48" t="s">
        <v>59</v>
      </c>
      <c r="B50" s="40" t="s">
        <v>66</v>
      </c>
      <c r="C50" s="40"/>
      <c r="D50" s="41"/>
      <c r="E50" s="42"/>
      <c r="F50" s="42">
        <v>1</v>
      </c>
      <c r="G50" s="43">
        <v>28106.85</v>
      </c>
      <c r="H50" s="52"/>
      <c r="I50" s="44">
        <v>40602</v>
      </c>
      <c r="J50" s="45" t="s">
        <v>108</v>
      </c>
      <c r="K50" s="41"/>
      <c r="L50" s="46" t="s">
        <v>25</v>
      </c>
      <c r="M50" s="41"/>
      <c r="N50" s="41"/>
    </row>
    <row r="51" spans="1:259" ht="38.25" x14ac:dyDescent="0.25">
      <c r="A51" s="15" t="s">
        <v>30</v>
      </c>
      <c r="B51" s="12" t="s">
        <v>63</v>
      </c>
      <c r="C51" s="12" t="s">
        <v>199</v>
      </c>
      <c r="D51" s="13"/>
      <c r="E51" s="18">
        <v>6097.6</v>
      </c>
      <c r="F51" s="18">
        <v>4</v>
      </c>
      <c r="G51" s="19">
        <v>5365149.3</v>
      </c>
      <c r="H51" s="14"/>
      <c r="I51" s="17">
        <v>40690</v>
      </c>
      <c r="J51" s="4" t="s">
        <v>108</v>
      </c>
      <c r="K51" s="13"/>
      <c r="L51" s="16" t="s">
        <v>25</v>
      </c>
      <c r="M51" s="13"/>
      <c r="N51" s="13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38.25" x14ac:dyDescent="0.25">
      <c r="A52" s="13" t="s">
        <v>103</v>
      </c>
      <c r="B52" s="13" t="s">
        <v>104</v>
      </c>
      <c r="C52" s="12" t="s">
        <v>199</v>
      </c>
      <c r="D52" s="13"/>
      <c r="E52" s="21">
        <v>1400</v>
      </c>
      <c r="F52" s="18">
        <v>1</v>
      </c>
      <c r="G52" s="19">
        <v>1</v>
      </c>
      <c r="H52" s="14"/>
      <c r="I52" s="13"/>
      <c r="J52" s="4" t="s">
        <v>27</v>
      </c>
      <c r="K52" s="13"/>
      <c r="L52" s="16" t="s">
        <v>25</v>
      </c>
      <c r="M52" s="13"/>
      <c r="N52" s="13"/>
    </row>
    <row r="53" spans="1:259" ht="38.25" x14ac:dyDescent="0.25">
      <c r="A53" s="13" t="s">
        <v>105</v>
      </c>
      <c r="B53" s="13" t="s">
        <v>104</v>
      </c>
      <c r="C53" s="12" t="s">
        <v>199</v>
      </c>
      <c r="D53" s="13"/>
      <c r="E53" s="21">
        <v>6</v>
      </c>
      <c r="F53" s="18">
        <v>1</v>
      </c>
      <c r="G53" s="19">
        <v>6</v>
      </c>
      <c r="H53" s="14"/>
      <c r="I53" s="13"/>
      <c r="J53" s="4" t="s">
        <v>27</v>
      </c>
      <c r="K53" s="13"/>
      <c r="L53" s="16" t="s">
        <v>25</v>
      </c>
      <c r="M53" s="13"/>
      <c r="N53" s="13"/>
    </row>
    <row r="54" spans="1:259" ht="38.25" x14ac:dyDescent="0.25">
      <c r="A54" s="13" t="s">
        <v>106</v>
      </c>
      <c r="B54" s="13" t="s">
        <v>104</v>
      </c>
      <c r="C54" s="12" t="s">
        <v>199</v>
      </c>
      <c r="D54" s="13"/>
      <c r="E54" s="21">
        <v>8.1</v>
      </c>
      <c r="F54" s="18">
        <v>1</v>
      </c>
      <c r="G54" s="19">
        <v>1</v>
      </c>
      <c r="H54" s="14"/>
      <c r="I54" s="13"/>
      <c r="J54" s="4" t="s">
        <v>27</v>
      </c>
      <c r="K54" s="13"/>
      <c r="L54" s="16" t="s">
        <v>25</v>
      </c>
      <c r="M54" s="13"/>
      <c r="N54" s="13"/>
    </row>
    <row r="55" spans="1:259" ht="38.25" x14ac:dyDescent="0.25">
      <c r="A55" s="13" t="s">
        <v>107</v>
      </c>
      <c r="B55" s="13" t="s">
        <v>104</v>
      </c>
      <c r="C55" s="12" t="s">
        <v>199</v>
      </c>
      <c r="D55" s="13"/>
      <c r="E55" s="21">
        <v>2.1</v>
      </c>
      <c r="F55" s="18">
        <v>1</v>
      </c>
      <c r="G55" s="19">
        <v>2</v>
      </c>
      <c r="H55" s="14"/>
      <c r="I55" s="13"/>
      <c r="J55" s="4" t="s">
        <v>27</v>
      </c>
      <c r="K55" s="13"/>
      <c r="L55" s="16" t="s">
        <v>25</v>
      </c>
      <c r="M55" s="13"/>
      <c r="N55" s="13"/>
    </row>
    <row r="56" spans="1:259" x14ac:dyDescent="0.25">
      <c r="A56" s="13" t="s">
        <v>189</v>
      </c>
      <c r="B56" s="13"/>
      <c r="C56" s="13"/>
      <c r="D56" s="13"/>
      <c r="E56" s="14">
        <f>SUM(E3:E55)</f>
        <v>9457.68</v>
      </c>
      <c r="F56" s="14">
        <f>SUM(F3:F55)</f>
        <v>56</v>
      </c>
      <c r="G56" s="14">
        <f>SUM(G3:G55)</f>
        <v>12740063.76</v>
      </c>
      <c r="H56" s="14">
        <f>SUM(H3:H55)</f>
        <v>1327513.1299999999</v>
      </c>
      <c r="I56" s="13"/>
      <c r="J56" s="13"/>
      <c r="K56" s="13"/>
      <c r="L56" s="13"/>
      <c r="M56" s="13"/>
      <c r="N56" s="13"/>
    </row>
    <row r="57" spans="1:259" x14ac:dyDescent="0.25">
      <c r="F57" s="1" t="s">
        <v>200</v>
      </c>
    </row>
    <row r="58" spans="1:259" x14ac:dyDescent="0.25">
      <c r="D58" s="1" t="s">
        <v>199</v>
      </c>
      <c r="E58" s="49">
        <v>9722.07</v>
      </c>
      <c r="F58" s="1">
        <v>49</v>
      </c>
      <c r="G58" s="49">
        <f>G3+G4+G5+G6+G7+G8+G9+G10+G11+G12+G13+G14+G15+G16+G17+G18+G23+G24+G25+G26+G27+G28+G29+G30+G31+G32+G33+G34+G35+G36+G37+G38+G39+G40+G41+G42+G43+G44+G45+G46+G47+G51+G52+G53+G54+G55</f>
        <v>10487935.690000001</v>
      </c>
      <c r="H58" s="1">
        <v>1327513.1299999999</v>
      </c>
    </row>
    <row r="59" spans="1:259" x14ac:dyDescent="0.25">
      <c r="D59" s="1" t="s">
        <v>201</v>
      </c>
      <c r="E59" s="1">
        <f>E19+E20+E21+E22+E48+E49+E50</f>
        <v>486.40000000000003</v>
      </c>
      <c r="F59" s="1">
        <v>7</v>
      </c>
      <c r="G59" s="49">
        <f>G19+G20+G21+G22+G48+G49+G50</f>
        <v>2252128.0700000003</v>
      </c>
    </row>
    <row r="60" spans="1:259" x14ac:dyDescent="0.25">
      <c r="G60" s="49">
        <f>G58+G59</f>
        <v>12740063.760000002</v>
      </c>
    </row>
    <row r="61" spans="1:259" x14ac:dyDescent="0.25">
      <c r="G61" s="49">
        <f>G60+H56</f>
        <v>14067576.890000001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82"/>
  <sheetViews>
    <sheetView tabSelected="1" topLeftCell="A76" workbookViewId="0">
      <selection activeCell="G90" sqref="G90"/>
    </sheetView>
  </sheetViews>
  <sheetFormatPr defaultRowHeight="15" x14ac:dyDescent="0.25"/>
  <cols>
    <col min="1" max="1" width="28.42578125" style="1" customWidth="1"/>
    <col min="2" max="2" width="14.42578125" style="1" customWidth="1"/>
    <col min="3" max="3" width="11.42578125" style="1" customWidth="1"/>
    <col min="4" max="4" width="14.42578125" style="1" customWidth="1"/>
    <col min="5" max="5" width="14" style="1" customWidth="1"/>
    <col min="6" max="6" width="13.5703125" style="1" customWidth="1"/>
    <col min="7" max="7" width="17" style="1" customWidth="1"/>
    <col min="8" max="8" width="21.7109375" style="1" customWidth="1"/>
    <col min="9" max="259" width="9.140625" style="1"/>
  </cols>
  <sheetData>
    <row r="1" spans="1:259" ht="14.25" x14ac:dyDescent="0.2">
      <c r="A1" s="57" t="s">
        <v>12</v>
      </c>
      <c r="B1" s="57"/>
      <c r="C1" s="57"/>
      <c r="D1" s="57"/>
      <c r="E1" s="57"/>
      <c r="F1" s="57"/>
      <c r="G1" s="57"/>
      <c r="H1" s="57"/>
      <c r="I1" s="57"/>
      <c r="J1" s="57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</row>
    <row r="2" spans="1:259" ht="78.75" x14ac:dyDescent="0.2">
      <c r="A2" s="22" t="s">
        <v>1</v>
      </c>
      <c r="B2" s="22" t="s">
        <v>202</v>
      </c>
      <c r="C2" s="22" t="s">
        <v>197</v>
      </c>
      <c r="D2" s="22" t="s">
        <v>5</v>
      </c>
      <c r="E2" s="23" t="s">
        <v>13</v>
      </c>
      <c r="F2" s="22" t="s">
        <v>14</v>
      </c>
      <c r="G2" s="22" t="s">
        <v>15</v>
      </c>
      <c r="H2" s="22" t="s">
        <v>16</v>
      </c>
      <c r="I2" s="24" t="s">
        <v>17</v>
      </c>
      <c r="J2" s="25" t="s">
        <v>11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63" x14ac:dyDescent="0.2">
      <c r="A3" s="36" t="s">
        <v>110</v>
      </c>
      <c r="B3" s="36" t="s">
        <v>199</v>
      </c>
      <c r="C3" s="26" t="s">
        <v>203</v>
      </c>
      <c r="D3" s="58">
        <v>969900</v>
      </c>
      <c r="E3" s="27" t="s">
        <v>155</v>
      </c>
      <c r="F3" s="28" t="s">
        <v>108</v>
      </c>
      <c r="G3" s="28"/>
      <c r="H3" s="29" t="s">
        <v>25</v>
      </c>
      <c r="I3" s="28"/>
      <c r="J3" s="28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63" x14ac:dyDescent="0.2">
      <c r="A4" s="36" t="s">
        <v>111</v>
      </c>
      <c r="B4" s="36" t="s">
        <v>199</v>
      </c>
      <c r="C4" s="26" t="s">
        <v>203</v>
      </c>
      <c r="D4" s="58">
        <v>1200000</v>
      </c>
      <c r="E4" s="27" t="s">
        <v>155</v>
      </c>
      <c r="F4" s="28" t="s">
        <v>108</v>
      </c>
      <c r="G4" s="28"/>
      <c r="H4" s="29" t="s">
        <v>25</v>
      </c>
      <c r="I4" s="28"/>
      <c r="J4" s="28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63" x14ac:dyDescent="0.2">
      <c r="A5" s="36" t="s">
        <v>112</v>
      </c>
      <c r="B5" s="36" t="s">
        <v>199</v>
      </c>
      <c r="C5" s="26" t="s">
        <v>203</v>
      </c>
      <c r="D5" s="58">
        <v>180000</v>
      </c>
      <c r="E5" s="27" t="s">
        <v>155</v>
      </c>
      <c r="F5" s="28" t="s">
        <v>108</v>
      </c>
      <c r="G5" s="28"/>
      <c r="H5" s="29" t="s">
        <v>25</v>
      </c>
      <c r="I5" s="28"/>
      <c r="J5" s="28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63" x14ac:dyDescent="0.2">
      <c r="A6" s="36" t="s">
        <v>113</v>
      </c>
      <c r="B6" s="36" t="s">
        <v>199</v>
      </c>
      <c r="C6" s="26" t="s">
        <v>203</v>
      </c>
      <c r="D6" s="58">
        <v>196000</v>
      </c>
      <c r="E6" s="27" t="s">
        <v>155</v>
      </c>
      <c r="F6" s="28" t="s">
        <v>108</v>
      </c>
      <c r="G6" s="28"/>
      <c r="H6" s="29" t="s">
        <v>25</v>
      </c>
      <c r="I6" s="28"/>
      <c r="J6" s="2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63" x14ac:dyDescent="0.2">
      <c r="A7" s="36" t="s">
        <v>114</v>
      </c>
      <c r="B7" s="36"/>
      <c r="C7" s="26" t="s">
        <v>203</v>
      </c>
      <c r="D7" s="58">
        <v>6360</v>
      </c>
      <c r="E7" s="27" t="s">
        <v>156</v>
      </c>
      <c r="F7" s="28" t="s">
        <v>108</v>
      </c>
      <c r="G7" s="28"/>
      <c r="H7" s="29" t="s">
        <v>25</v>
      </c>
      <c r="I7" s="28"/>
      <c r="J7" s="28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63" x14ac:dyDescent="0.2">
      <c r="A8" s="36" t="s">
        <v>114</v>
      </c>
      <c r="B8" s="36"/>
      <c r="C8" s="26" t="s">
        <v>203</v>
      </c>
      <c r="D8" s="58">
        <v>6360</v>
      </c>
      <c r="E8" s="27" t="s">
        <v>156</v>
      </c>
      <c r="F8" s="28" t="s">
        <v>108</v>
      </c>
      <c r="G8" s="28"/>
      <c r="H8" s="29" t="s">
        <v>25</v>
      </c>
      <c r="I8" s="28"/>
      <c r="J8" s="2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63" x14ac:dyDescent="0.2">
      <c r="A9" s="36" t="s">
        <v>115</v>
      </c>
      <c r="B9" s="36"/>
      <c r="C9" s="26" t="s">
        <v>203</v>
      </c>
      <c r="D9" s="58" t="s">
        <v>157</v>
      </c>
      <c r="E9" s="27" t="s">
        <v>158</v>
      </c>
      <c r="F9" s="28" t="s">
        <v>27</v>
      </c>
      <c r="G9" s="28"/>
      <c r="H9" s="29" t="s">
        <v>25</v>
      </c>
      <c r="I9" s="28"/>
      <c r="J9" s="28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63" x14ac:dyDescent="0.2">
      <c r="A10" s="36" t="s">
        <v>116</v>
      </c>
      <c r="B10" s="36"/>
      <c r="C10" s="26" t="s">
        <v>203</v>
      </c>
      <c r="D10" s="58">
        <v>36340</v>
      </c>
      <c r="E10" s="27" t="s">
        <v>159</v>
      </c>
      <c r="F10" s="28" t="s">
        <v>27</v>
      </c>
      <c r="G10" s="28"/>
      <c r="H10" s="29" t="s">
        <v>25</v>
      </c>
      <c r="I10" s="28"/>
      <c r="J10" s="28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63" x14ac:dyDescent="0.2">
      <c r="A11" s="36" t="s">
        <v>116</v>
      </c>
      <c r="B11" s="36"/>
      <c r="C11" s="26" t="s">
        <v>203</v>
      </c>
      <c r="D11" s="58" t="s">
        <v>160</v>
      </c>
      <c r="E11" s="27" t="s">
        <v>161</v>
      </c>
      <c r="F11" s="28" t="s">
        <v>27</v>
      </c>
      <c r="G11" s="28"/>
      <c r="H11" s="29" t="s">
        <v>25</v>
      </c>
      <c r="I11" s="28"/>
      <c r="J11" s="28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63" x14ac:dyDescent="0.2">
      <c r="A12" s="36" t="s">
        <v>116</v>
      </c>
      <c r="B12" s="36"/>
      <c r="C12" s="26" t="s">
        <v>203</v>
      </c>
      <c r="D12" s="58" t="s">
        <v>162</v>
      </c>
      <c r="E12" s="27" t="s">
        <v>163</v>
      </c>
      <c r="F12" s="28" t="s">
        <v>27</v>
      </c>
      <c r="G12" s="28"/>
      <c r="H12" s="29" t="s">
        <v>25</v>
      </c>
      <c r="I12" s="28"/>
      <c r="J12" s="28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63" x14ac:dyDescent="0.2">
      <c r="A13" s="36" t="s">
        <v>116</v>
      </c>
      <c r="B13" s="36"/>
      <c r="C13" s="26" t="s">
        <v>203</v>
      </c>
      <c r="D13" s="58" t="s">
        <v>164</v>
      </c>
      <c r="E13" s="27" t="s">
        <v>165</v>
      </c>
      <c r="F13" s="28" t="s">
        <v>27</v>
      </c>
      <c r="G13" s="28"/>
      <c r="H13" s="29" t="s">
        <v>25</v>
      </c>
      <c r="I13" s="28"/>
      <c r="J13" s="28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63" x14ac:dyDescent="0.2">
      <c r="A14" s="36" t="s">
        <v>116</v>
      </c>
      <c r="B14" s="36"/>
      <c r="C14" s="26" t="s">
        <v>203</v>
      </c>
      <c r="D14" s="58" t="s">
        <v>166</v>
      </c>
      <c r="E14" s="27" t="s">
        <v>165</v>
      </c>
      <c r="F14" s="28" t="s">
        <v>27</v>
      </c>
      <c r="G14" s="28"/>
      <c r="H14" s="29" t="s">
        <v>25</v>
      </c>
      <c r="I14" s="28"/>
      <c r="J14" s="28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63" x14ac:dyDescent="0.2">
      <c r="A15" s="36" t="s">
        <v>26</v>
      </c>
      <c r="B15" s="36"/>
      <c r="C15" s="26" t="s">
        <v>203</v>
      </c>
      <c r="D15" s="58" t="s">
        <v>167</v>
      </c>
      <c r="E15" s="27" t="s">
        <v>168</v>
      </c>
      <c r="F15" s="28" t="s">
        <v>27</v>
      </c>
      <c r="G15" s="28"/>
      <c r="H15" s="29" t="s">
        <v>25</v>
      </c>
      <c r="I15" s="28"/>
      <c r="J15" s="28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63" x14ac:dyDescent="0.2">
      <c r="A16" s="36" t="s">
        <v>117</v>
      </c>
      <c r="B16" s="36"/>
      <c r="C16" s="26" t="s">
        <v>203</v>
      </c>
      <c r="D16" s="58" t="s">
        <v>169</v>
      </c>
      <c r="E16" s="27" t="s">
        <v>170</v>
      </c>
      <c r="F16" s="28" t="s">
        <v>27</v>
      </c>
      <c r="G16" s="28"/>
      <c r="H16" s="29" t="s">
        <v>25</v>
      </c>
      <c r="I16" s="28"/>
      <c r="J16" s="28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63" x14ac:dyDescent="0.2">
      <c r="A17" s="36" t="s">
        <v>118</v>
      </c>
      <c r="B17" s="36"/>
      <c r="C17" s="26" t="s">
        <v>203</v>
      </c>
      <c r="D17" s="58" t="s">
        <v>171</v>
      </c>
      <c r="E17" s="27" t="s">
        <v>170</v>
      </c>
      <c r="F17" s="28" t="s">
        <v>27</v>
      </c>
      <c r="G17" s="28"/>
      <c r="H17" s="29" t="s">
        <v>25</v>
      </c>
      <c r="I17" s="28"/>
      <c r="J17" s="28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63" x14ac:dyDescent="0.2">
      <c r="A18" s="36" t="s">
        <v>119</v>
      </c>
      <c r="B18" s="36"/>
      <c r="C18" s="26" t="s">
        <v>203</v>
      </c>
      <c r="D18" s="58" t="s">
        <v>172</v>
      </c>
      <c r="E18" s="27" t="s">
        <v>170</v>
      </c>
      <c r="F18" s="28" t="s">
        <v>27</v>
      </c>
      <c r="G18" s="28"/>
      <c r="H18" s="29" t="s">
        <v>25</v>
      </c>
      <c r="I18" s="28"/>
      <c r="J18" s="2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63" x14ac:dyDescent="0.2">
      <c r="A19" s="36" t="s">
        <v>119</v>
      </c>
      <c r="B19" s="36"/>
      <c r="C19" s="26" t="s">
        <v>203</v>
      </c>
      <c r="D19" s="58" t="s">
        <v>172</v>
      </c>
      <c r="E19" s="27" t="s">
        <v>170</v>
      </c>
      <c r="F19" s="28" t="s">
        <v>27</v>
      </c>
      <c r="G19" s="28"/>
      <c r="H19" s="29" t="s">
        <v>25</v>
      </c>
      <c r="I19" s="28"/>
      <c r="J19" s="28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63" x14ac:dyDescent="0.2">
      <c r="A20" s="36" t="s">
        <v>120</v>
      </c>
      <c r="B20" s="36"/>
      <c r="C20" s="26" t="s">
        <v>203</v>
      </c>
      <c r="D20" s="58" t="s">
        <v>173</v>
      </c>
      <c r="E20" s="27" t="s">
        <v>170</v>
      </c>
      <c r="F20" s="28" t="s">
        <v>27</v>
      </c>
      <c r="G20" s="28"/>
      <c r="H20" s="29" t="s">
        <v>25</v>
      </c>
      <c r="I20" s="28"/>
      <c r="J20" s="28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63" x14ac:dyDescent="0.2">
      <c r="A21" s="36" t="s">
        <v>121</v>
      </c>
      <c r="B21" s="36"/>
      <c r="C21" s="26" t="s">
        <v>203</v>
      </c>
      <c r="D21" s="58" t="s">
        <v>174</v>
      </c>
      <c r="E21" s="27" t="s">
        <v>170</v>
      </c>
      <c r="F21" s="28" t="s">
        <v>27</v>
      </c>
      <c r="G21" s="28"/>
      <c r="H21" s="29" t="s">
        <v>25</v>
      </c>
      <c r="I21" s="28"/>
      <c r="J21" s="28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63" x14ac:dyDescent="0.2">
      <c r="A22" s="36" t="s">
        <v>121</v>
      </c>
      <c r="B22" s="36"/>
      <c r="C22" s="26" t="s">
        <v>203</v>
      </c>
      <c r="D22" s="58" t="s">
        <v>174</v>
      </c>
      <c r="E22" s="27" t="s">
        <v>170</v>
      </c>
      <c r="F22" s="28" t="s">
        <v>27</v>
      </c>
      <c r="G22" s="28"/>
      <c r="H22" s="29" t="s">
        <v>25</v>
      </c>
      <c r="I22" s="28"/>
      <c r="J22" s="28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63" x14ac:dyDescent="0.2">
      <c r="A23" s="36" t="s">
        <v>26</v>
      </c>
      <c r="B23" s="36"/>
      <c r="C23" s="26" t="s">
        <v>203</v>
      </c>
      <c r="D23" s="58" t="s">
        <v>175</v>
      </c>
      <c r="E23" s="27" t="s">
        <v>176</v>
      </c>
      <c r="F23" s="28" t="s">
        <v>28</v>
      </c>
      <c r="G23" s="28"/>
      <c r="H23" s="29" t="s">
        <v>25</v>
      </c>
      <c r="I23" s="28"/>
      <c r="J23" s="28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63" x14ac:dyDescent="0.2">
      <c r="A24" s="36" t="s">
        <v>122</v>
      </c>
      <c r="B24" s="36"/>
      <c r="C24" s="26" t="s">
        <v>203</v>
      </c>
      <c r="D24" s="58" t="s">
        <v>177</v>
      </c>
      <c r="E24" s="27" t="s">
        <v>178</v>
      </c>
      <c r="F24" s="28" t="s">
        <v>28</v>
      </c>
      <c r="G24" s="28"/>
      <c r="H24" s="29" t="s">
        <v>25</v>
      </c>
      <c r="I24" s="28"/>
      <c r="J24" s="28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63" x14ac:dyDescent="0.2">
      <c r="A25" s="36" t="s">
        <v>123</v>
      </c>
      <c r="B25" s="36"/>
      <c r="C25" s="26" t="s">
        <v>203</v>
      </c>
      <c r="D25" s="58" t="s">
        <v>179</v>
      </c>
      <c r="E25" s="27" t="s">
        <v>180</v>
      </c>
      <c r="F25" s="28" t="s">
        <v>108</v>
      </c>
      <c r="G25" s="28"/>
      <c r="H25" s="29" t="s">
        <v>25</v>
      </c>
      <c r="I25" s="28"/>
      <c r="J25" s="28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63" x14ac:dyDescent="0.2">
      <c r="A26" s="36" t="s">
        <v>124</v>
      </c>
      <c r="B26" s="36"/>
      <c r="C26" s="26" t="s">
        <v>203</v>
      </c>
      <c r="D26" s="58" t="s">
        <v>181</v>
      </c>
      <c r="E26" s="27" t="s">
        <v>182</v>
      </c>
      <c r="F26" s="28" t="s">
        <v>108</v>
      </c>
      <c r="G26" s="28"/>
      <c r="H26" s="29" t="s">
        <v>25</v>
      </c>
      <c r="I26" s="28"/>
      <c r="J26" s="28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63" x14ac:dyDescent="0.2">
      <c r="A27" s="36" t="s">
        <v>125</v>
      </c>
      <c r="B27" s="36"/>
      <c r="C27" s="26" t="s">
        <v>203</v>
      </c>
      <c r="D27" s="58" t="s">
        <v>183</v>
      </c>
      <c r="E27" s="27" t="s">
        <v>182</v>
      </c>
      <c r="F27" s="28" t="s">
        <v>108</v>
      </c>
      <c r="G27" s="28"/>
      <c r="H27" s="29" t="s">
        <v>25</v>
      </c>
      <c r="I27" s="28"/>
      <c r="J27" s="28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63" x14ac:dyDescent="0.2">
      <c r="A28" s="36" t="s">
        <v>126</v>
      </c>
      <c r="B28" s="36"/>
      <c r="C28" s="26" t="s">
        <v>203</v>
      </c>
      <c r="D28" s="58" t="s">
        <v>184</v>
      </c>
      <c r="E28" s="27" t="s">
        <v>185</v>
      </c>
      <c r="F28" s="28" t="s">
        <v>108</v>
      </c>
      <c r="G28" s="28"/>
      <c r="H28" s="29" t="s">
        <v>25</v>
      </c>
      <c r="I28" s="28"/>
      <c r="J28" s="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63" x14ac:dyDescent="0.2">
      <c r="A29" s="36" t="s">
        <v>127</v>
      </c>
      <c r="B29" s="36"/>
      <c r="C29" s="26" t="s">
        <v>203</v>
      </c>
      <c r="D29" s="59" t="s">
        <v>186</v>
      </c>
      <c r="E29" s="31" t="s">
        <v>187</v>
      </c>
      <c r="F29" s="28" t="s">
        <v>108</v>
      </c>
      <c r="G29" s="28"/>
      <c r="H29" s="29" t="s">
        <v>25</v>
      </c>
      <c r="I29" s="28"/>
      <c r="J29" s="28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63" x14ac:dyDescent="0.25">
      <c r="A30" s="36" t="s">
        <v>128</v>
      </c>
      <c r="B30" s="36"/>
      <c r="C30" s="26" t="s">
        <v>203</v>
      </c>
      <c r="D30" s="60">
        <v>3820</v>
      </c>
      <c r="E30" s="33">
        <v>39822</v>
      </c>
      <c r="F30" s="28" t="s">
        <v>27</v>
      </c>
      <c r="G30" s="34"/>
      <c r="H30" s="29" t="s">
        <v>25</v>
      </c>
      <c r="I30" s="34"/>
      <c r="J30" s="34"/>
    </row>
    <row r="31" spans="1:259" ht="63" x14ac:dyDescent="0.25">
      <c r="A31" s="36" t="s">
        <v>129</v>
      </c>
      <c r="B31" s="36"/>
      <c r="C31" s="26" t="s">
        <v>203</v>
      </c>
      <c r="D31" s="60">
        <v>5705.67</v>
      </c>
      <c r="E31" s="33">
        <v>39822</v>
      </c>
      <c r="F31" s="28" t="s">
        <v>27</v>
      </c>
      <c r="G31" s="34"/>
      <c r="H31" s="29" t="s">
        <v>25</v>
      </c>
      <c r="I31" s="34"/>
      <c r="J31" s="34"/>
    </row>
    <row r="32" spans="1:259" ht="63" x14ac:dyDescent="0.25">
      <c r="A32" s="36" t="s">
        <v>130</v>
      </c>
      <c r="B32" s="36"/>
      <c r="C32" s="26" t="s">
        <v>203</v>
      </c>
      <c r="D32" s="60">
        <v>9350</v>
      </c>
      <c r="E32" s="33">
        <v>39822</v>
      </c>
      <c r="F32" s="28" t="s">
        <v>27</v>
      </c>
      <c r="G32" s="34"/>
      <c r="H32" s="29" t="s">
        <v>25</v>
      </c>
      <c r="I32" s="34"/>
      <c r="J32" s="34"/>
    </row>
    <row r="33" spans="1:10" ht="63" x14ac:dyDescent="0.25">
      <c r="A33" s="36" t="s">
        <v>131</v>
      </c>
      <c r="B33" s="36"/>
      <c r="C33" s="26" t="s">
        <v>203</v>
      </c>
      <c r="D33" s="60">
        <v>7251</v>
      </c>
      <c r="E33" s="33">
        <v>41533</v>
      </c>
      <c r="F33" s="28" t="s">
        <v>108</v>
      </c>
      <c r="G33" s="34"/>
      <c r="H33" s="29" t="s">
        <v>25</v>
      </c>
      <c r="I33" s="34"/>
      <c r="J33" s="34"/>
    </row>
    <row r="34" spans="1:10" ht="63" x14ac:dyDescent="0.25">
      <c r="A34" s="36" t="s">
        <v>26</v>
      </c>
      <c r="B34" s="36"/>
      <c r="C34" s="26" t="s">
        <v>203</v>
      </c>
      <c r="D34" s="60">
        <v>36578</v>
      </c>
      <c r="E34" s="33">
        <v>43053</v>
      </c>
      <c r="F34" s="28" t="s">
        <v>109</v>
      </c>
      <c r="G34" s="34"/>
      <c r="H34" s="29" t="s">
        <v>25</v>
      </c>
      <c r="I34" s="34"/>
      <c r="J34" s="34"/>
    </row>
    <row r="35" spans="1:10" ht="63" x14ac:dyDescent="0.25">
      <c r="A35" s="36" t="s">
        <v>132</v>
      </c>
      <c r="B35" s="36"/>
      <c r="C35" s="26" t="s">
        <v>203</v>
      </c>
      <c r="D35" s="60">
        <v>16425</v>
      </c>
      <c r="E35" s="33">
        <v>43027</v>
      </c>
      <c r="F35" s="28" t="s">
        <v>109</v>
      </c>
      <c r="G35" s="34"/>
      <c r="H35" s="29" t="s">
        <v>25</v>
      </c>
      <c r="I35" s="34"/>
      <c r="J35" s="34"/>
    </row>
    <row r="36" spans="1:10" ht="63" x14ac:dyDescent="0.25">
      <c r="A36" s="36" t="s">
        <v>133</v>
      </c>
      <c r="B36" s="36"/>
      <c r="C36" s="26" t="s">
        <v>203</v>
      </c>
      <c r="D36" s="60">
        <v>3200</v>
      </c>
      <c r="E36" s="33">
        <v>40729</v>
      </c>
      <c r="F36" s="28" t="s">
        <v>108</v>
      </c>
      <c r="G36" s="34"/>
      <c r="H36" s="29" t="s">
        <v>25</v>
      </c>
      <c r="I36" s="34"/>
      <c r="J36" s="34"/>
    </row>
    <row r="37" spans="1:10" ht="63" x14ac:dyDescent="0.25">
      <c r="A37" s="36" t="s">
        <v>133</v>
      </c>
      <c r="B37" s="36"/>
      <c r="C37" s="26" t="s">
        <v>203</v>
      </c>
      <c r="D37" s="60">
        <v>3200</v>
      </c>
      <c r="E37" s="33">
        <v>40729</v>
      </c>
      <c r="F37" s="28" t="s">
        <v>27</v>
      </c>
      <c r="G37" s="34"/>
      <c r="H37" s="29" t="s">
        <v>25</v>
      </c>
      <c r="I37" s="34"/>
      <c r="J37" s="34"/>
    </row>
    <row r="38" spans="1:10" ht="63" x14ac:dyDescent="0.25">
      <c r="A38" s="36" t="s">
        <v>134</v>
      </c>
      <c r="B38" s="36"/>
      <c r="C38" s="26" t="s">
        <v>203</v>
      </c>
      <c r="D38" s="60">
        <v>3050</v>
      </c>
      <c r="E38" s="33">
        <v>41096</v>
      </c>
      <c r="F38" s="28" t="s">
        <v>108</v>
      </c>
      <c r="G38" s="34"/>
      <c r="H38" s="29" t="s">
        <v>25</v>
      </c>
      <c r="I38" s="34"/>
      <c r="J38" s="34"/>
    </row>
    <row r="39" spans="1:10" ht="63" x14ac:dyDescent="0.25">
      <c r="A39" s="36" t="s">
        <v>135</v>
      </c>
      <c r="B39" s="36"/>
      <c r="C39" s="26" t="s">
        <v>203</v>
      </c>
      <c r="D39" s="60">
        <v>201300</v>
      </c>
      <c r="E39" s="33">
        <v>41093</v>
      </c>
      <c r="F39" s="28" t="s">
        <v>108</v>
      </c>
      <c r="G39" s="34"/>
      <c r="H39" s="29" t="s">
        <v>25</v>
      </c>
      <c r="I39" s="34"/>
      <c r="J39" s="34"/>
    </row>
    <row r="40" spans="1:10" ht="63" x14ac:dyDescent="0.25">
      <c r="A40" s="36" t="s">
        <v>136</v>
      </c>
      <c r="B40" s="36"/>
      <c r="C40" s="26" t="s">
        <v>203</v>
      </c>
      <c r="D40" s="60">
        <v>11000</v>
      </c>
      <c r="E40" s="33">
        <v>39735</v>
      </c>
      <c r="F40" s="28" t="s">
        <v>27</v>
      </c>
      <c r="G40" s="34"/>
      <c r="H40" s="29" t="s">
        <v>25</v>
      </c>
      <c r="I40" s="34"/>
      <c r="J40" s="34"/>
    </row>
    <row r="41" spans="1:10" ht="63" x14ac:dyDescent="0.25">
      <c r="A41" s="36" t="s">
        <v>247</v>
      </c>
      <c r="B41" s="36"/>
      <c r="C41" s="26">
        <v>1</v>
      </c>
      <c r="D41" s="60">
        <v>391000</v>
      </c>
      <c r="E41" s="33">
        <v>43646</v>
      </c>
      <c r="F41" s="28" t="s">
        <v>248</v>
      </c>
      <c r="G41" s="34"/>
      <c r="H41" s="29" t="s">
        <v>25</v>
      </c>
      <c r="I41" s="34"/>
      <c r="J41" s="34"/>
    </row>
    <row r="42" spans="1:10" ht="94.5" x14ac:dyDescent="0.25">
      <c r="A42" s="36" t="s">
        <v>137</v>
      </c>
      <c r="B42" s="36"/>
      <c r="C42" s="26" t="s">
        <v>203</v>
      </c>
      <c r="D42" s="60">
        <v>55000</v>
      </c>
      <c r="E42" s="33">
        <v>37257</v>
      </c>
      <c r="F42" s="28" t="s">
        <v>27</v>
      </c>
      <c r="G42" s="56" t="s">
        <v>249</v>
      </c>
      <c r="H42" s="29" t="s">
        <v>25</v>
      </c>
      <c r="I42" s="34"/>
      <c r="J42" s="34"/>
    </row>
    <row r="43" spans="1:10" ht="63" x14ac:dyDescent="0.25">
      <c r="A43" s="36" t="s">
        <v>138</v>
      </c>
      <c r="B43" s="36"/>
      <c r="C43" s="26" t="s">
        <v>203</v>
      </c>
      <c r="D43" s="60">
        <v>449000</v>
      </c>
      <c r="E43" s="33">
        <v>40273</v>
      </c>
      <c r="F43" s="28" t="s">
        <v>108</v>
      </c>
      <c r="G43" s="34"/>
      <c r="H43" s="29" t="s">
        <v>25</v>
      </c>
      <c r="I43" s="34"/>
      <c r="J43" s="34"/>
    </row>
    <row r="44" spans="1:10" ht="63" x14ac:dyDescent="0.25">
      <c r="A44" s="36" t="s">
        <v>139</v>
      </c>
      <c r="B44" s="36"/>
      <c r="C44" s="26" t="s">
        <v>203</v>
      </c>
      <c r="D44" s="60">
        <v>8750</v>
      </c>
      <c r="E44" s="33">
        <v>40543</v>
      </c>
      <c r="F44" s="28" t="s">
        <v>108</v>
      </c>
      <c r="G44" s="34"/>
      <c r="H44" s="29" t="s">
        <v>25</v>
      </c>
      <c r="I44" s="34"/>
      <c r="J44" s="34"/>
    </row>
    <row r="45" spans="1:10" ht="63" x14ac:dyDescent="0.25">
      <c r="A45" s="36" t="s">
        <v>139</v>
      </c>
      <c r="B45" s="36"/>
      <c r="C45" s="26" t="s">
        <v>203</v>
      </c>
      <c r="D45" s="60">
        <v>8750</v>
      </c>
      <c r="E45" s="33">
        <v>40543</v>
      </c>
      <c r="F45" s="28" t="s">
        <v>108</v>
      </c>
      <c r="G45" s="34"/>
      <c r="H45" s="29" t="s">
        <v>25</v>
      </c>
      <c r="I45" s="34"/>
      <c r="J45" s="34"/>
    </row>
    <row r="46" spans="1:10" ht="63" x14ac:dyDescent="0.25">
      <c r="A46" s="36" t="s">
        <v>139</v>
      </c>
      <c r="B46" s="36"/>
      <c r="C46" s="26" t="s">
        <v>203</v>
      </c>
      <c r="D46" s="60">
        <v>8750</v>
      </c>
      <c r="E46" s="33">
        <v>40543</v>
      </c>
      <c r="F46" s="28" t="s">
        <v>108</v>
      </c>
      <c r="G46" s="34"/>
      <c r="H46" s="29" t="s">
        <v>25</v>
      </c>
      <c r="I46" s="34"/>
      <c r="J46" s="34"/>
    </row>
    <row r="47" spans="1:10" ht="63" x14ac:dyDescent="0.25">
      <c r="A47" s="36" t="s">
        <v>139</v>
      </c>
      <c r="B47" s="36"/>
      <c r="C47" s="26" t="s">
        <v>203</v>
      </c>
      <c r="D47" s="60">
        <v>8750</v>
      </c>
      <c r="E47" s="33">
        <v>40543</v>
      </c>
      <c r="F47" s="28" t="s">
        <v>108</v>
      </c>
      <c r="G47" s="34"/>
      <c r="H47" s="29" t="s">
        <v>25</v>
      </c>
      <c r="I47" s="34"/>
      <c r="J47" s="34"/>
    </row>
    <row r="48" spans="1:10" ht="63" x14ac:dyDescent="0.25">
      <c r="A48" s="36" t="s">
        <v>188</v>
      </c>
      <c r="B48" s="36"/>
      <c r="C48" s="26" t="s">
        <v>203</v>
      </c>
      <c r="D48" s="60">
        <v>4098.1000000000004</v>
      </c>
      <c r="E48" s="33">
        <v>38353</v>
      </c>
      <c r="F48" s="28" t="s">
        <v>27</v>
      </c>
      <c r="G48" s="34"/>
      <c r="H48" s="29" t="s">
        <v>25</v>
      </c>
      <c r="I48" s="34"/>
      <c r="J48" s="34"/>
    </row>
    <row r="49" spans="1:10" ht="63" x14ac:dyDescent="0.25">
      <c r="A49" s="36" t="s">
        <v>140</v>
      </c>
      <c r="B49" s="36"/>
      <c r="C49" s="26" t="s">
        <v>203</v>
      </c>
      <c r="D49" s="60">
        <v>12519</v>
      </c>
      <c r="E49" s="33">
        <v>38384</v>
      </c>
      <c r="F49" s="28" t="s">
        <v>27</v>
      </c>
      <c r="G49" s="34"/>
      <c r="H49" s="29" t="s">
        <v>25</v>
      </c>
      <c r="I49" s="34"/>
      <c r="J49" s="34"/>
    </row>
    <row r="50" spans="1:10" ht="63" x14ac:dyDescent="0.25">
      <c r="A50" s="36" t="s">
        <v>141</v>
      </c>
      <c r="B50" s="36"/>
      <c r="C50" s="26" t="s">
        <v>203</v>
      </c>
      <c r="D50" s="60">
        <v>4912</v>
      </c>
      <c r="E50" s="33">
        <v>40543</v>
      </c>
      <c r="F50" s="28" t="s">
        <v>108</v>
      </c>
      <c r="G50" s="34"/>
      <c r="H50" s="29" t="s">
        <v>25</v>
      </c>
      <c r="I50" s="34"/>
      <c r="J50" s="34"/>
    </row>
    <row r="51" spans="1:10" ht="63" x14ac:dyDescent="0.25">
      <c r="A51" s="36" t="s">
        <v>141</v>
      </c>
      <c r="B51" s="36"/>
      <c r="C51" s="26" t="s">
        <v>203</v>
      </c>
      <c r="D51" s="60">
        <v>4912</v>
      </c>
      <c r="E51" s="33">
        <v>40543</v>
      </c>
      <c r="F51" s="28" t="s">
        <v>108</v>
      </c>
      <c r="G51" s="34"/>
      <c r="H51" s="29" t="s">
        <v>25</v>
      </c>
      <c r="I51" s="34"/>
      <c r="J51" s="34"/>
    </row>
    <row r="52" spans="1:10" ht="63" x14ac:dyDescent="0.25">
      <c r="A52" s="36" t="s">
        <v>141</v>
      </c>
      <c r="B52" s="36"/>
      <c r="C52" s="26" t="s">
        <v>203</v>
      </c>
      <c r="D52" s="60">
        <v>4912</v>
      </c>
      <c r="E52" s="33">
        <v>40543</v>
      </c>
      <c r="F52" s="28" t="s">
        <v>108</v>
      </c>
      <c r="G52" s="34"/>
      <c r="H52" s="29" t="s">
        <v>25</v>
      </c>
      <c r="I52" s="34"/>
      <c r="J52" s="34"/>
    </row>
    <row r="53" spans="1:10" ht="63" x14ac:dyDescent="0.25">
      <c r="A53" s="36" t="s">
        <v>141</v>
      </c>
      <c r="B53" s="36"/>
      <c r="C53" s="26" t="s">
        <v>203</v>
      </c>
      <c r="D53" s="60">
        <v>4912</v>
      </c>
      <c r="E53" s="33">
        <v>40543</v>
      </c>
      <c r="F53" s="28" t="s">
        <v>108</v>
      </c>
      <c r="G53" s="34"/>
      <c r="H53" s="29" t="s">
        <v>25</v>
      </c>
      <c r="I53" s="34"/>
      <c r="J53" s="34"/>
    </row>
    <row r="54" spans="1:10" ht="63" x14ac:dyDescent="0.25">
      <c r="A54" s="36" t="s">
        <v>142</v>
      </c>
      <c r="B54" s="36"/>
      <c r="C54" s="26" t="s">
        <v>203</v>
      </c>
      <c r="D54" s="60">
        <v>6990</v>
      </c>
      <c r="E54" s="33">
        <v>40175</v>
      </c>
      <c r="F54" s="28" t="s">
        <v>27</v>
      </c>
      <c r="G54" s="34"/>
      <c r="H54" s="29" t="s">
        <v>25</v>
      </c>
      <c r="I54" s="34"/>
      <c r="J54" s="34"/>
    </row>
    <row r="55" spans="1:10" ht="63" x14ac:dyDescent="0.25">
      <c r="A55" s="36" t="s">
        <v>143</v>
      </c>
      <c r="B55" s="36"/>
      <c r="C55" s="26" t="s">
        <v>203</v>
      </c>
      <c r="D55" s="60">
        <v>3022.6</v>
      </c>
      <c r="E55" s="33">
        <v>39822</v>
      </c>
      <c r="F55" s="28" t="s">
        <v>27</v>
      </c>
      <c r="G55" s="34"/>
      <c r="H55" s="29" t="s">
        <v>25</v>
      </c>
      <c r="I55" s="34"/>
      <c r="J55" s="34"/>
    </row>
    <row r="56" spans="1:10" ht="63" x14ac:dyDescent="0.25">
      <c r="A56" s="36" t="s">
        <v>144</v>
      </c>
      <c r="B56" s="36"/>
      <c r="C56" s="26" t="s">
        <v>203</v>
      </c>
      <c r="D56" s="60">
        <v>3850</v>
      </c>
      <c r="E56" s="33">
        <v>41004</v>
      </c>
      <c r="F56" s="28" t="s">
        <v>108</v>
      </c>
      <c r="G56" s="34"/>
      <c r="H56" s="29" t="s">
        <v>25</v>
      </c>
      <c r="I56" s="34"/>
      <c r="J56" s="34"/>
    </row>
    <row r="57" spans="1:10" ht="63" x14ac:dyDescent="0.25">
      <c r="A57" s="36" t="s">
        <v>144</v>
      </c>
      <c r="B57" s="36"/>
      <c r="C57" s="26" t="s">
        <v>203</v>
      </c>
      <c r="D57" s="60">
        <v>3850</v>
      </c>
      <c r="E57" s="33">
        <v>41004</v>
      </c>
      <c r="F57" s="28" t="s">
        <v>108</v>
      </c>
      <c r="G57" s="34"/>
      <c r="H57" s="29" t="s">
        <v>25</v>
      </c>
      <c r="I57" s="34"/>
      <c r="J57" s="34"/>
    </row>
    <row r="58" spans="1:10" ht="63" x14ac:dyDescent="0.25">
      <c r="A58" s="36" t="s">
        <v>132</v>
      </c>
      <c r="B58" s="36"/>
      <c r="C58" s="26" t="s">
        <v>203</v>
      </c>
      <c r="D58" s="60">
        <v>20160</v>
      </c>
      <c r="E58" s="33">
        <v>43174</v>
      </c>
      <c r="F58" s="28" t="s">
        <v>109</v>
      </c>
      <c r="G58" s="34"/>
      <c r="H58" s="29" t="s">
        <v>25</v>
      </c>
      <c r="I58" s="34"/>
      <c r="J58" s="34"/>
    </row>
    <row r="59" spans="1:10" ht="63" x14ac:dyDescent="0.25">
      <c r="A59" s="36" t="s">
        <v>145</v>
      </c>
      <c r="B59" s="36"/>
      <c r="C59" s="26" t="s">
        <v>203</v>
      </c>
      <c r="D59" s="60">
        <v>23420</v>
      </c>
      <c r="E59" s="33">
        <v>43419</v>
      </c>
      <c r="F59" s="28" t="s">
        <v>109</v>
      </c>
      <c r="G59" s="34"/>
      <c r="H59" s="29" t="s">
        <v>25</v>
      </c>
      <c r="I59" s="34"/>
      <c r="J59" s="34"/>
    </row>
    <row r="60" spans="1:10" ht="63" x14ac:dyDescent="0.25">
      <c r="A60" s="36" t="s">
        <v>26</v>
      </c>
      <c r="B60" s="36"/>
      <c r="C60" s="26" t="s">
        <v>203</v>
      </c>
      <c r="D60" s="60">
        <v>29984.1</v>
      </c>
      <c r="E60" s="33">
        <v>40149</v>
      </c>
      <c r="F60" s="28" t="s">
        <v>27</v>
      </c>
      <c r="G60" s="34"/>
      <c r="H60" s="29" t="s">
        <v>25</v>
      </c>
      <c r="I60" s="34"/>
      <c r="J60" s="34"/>
    </row>
    <row r="61" spans="1:10" ht="63" x14ac:dyDescent="0.25">
      <c r="A61" s="36" t="s">
        <v>146</v>
      </c>
      <c r="B61" s="36"/>
      <c r="C61" s="26" t="s">
        <v>203</v>
      </c>
      <c r="D61" s="60">
        <v>4466</v>
      </c>
      <c r="E61" s="33">
        <v>41601</v>
      </c>
      <c r="F61" s="28" t="s">
        <v>108</v>
      </c>
      <c r="G61" s="34"/>
      <c r="H61" s="29" t="s">
        <v>25</v>
      </c>
      <c r="I61" s="34"/>
      <c r="J61" s="34"/>
    </row>
    <row r="62" spans="1:10" ht="63" x14ac:dyDescent="0.25">
      <c r="A62" s="36" t="s">
        <v>147</v>
      </c>
      <c r="B62" s="36"/>
      <c r="C62" s="26" t="s">
        <v>203</v>
      </c>
      <c r="D62" s="60">
        <v>7469</v>
      </c>
      <c r="E62" s="33">
        <v>41601</v>
      </c>
      <c r="F62" s="28" t="s">
        <v>108</v>
      </c>
      <c r="G62" s="34"/>
      <c r="H62" s="29" t="s">
        <v>25</v>
      </c>
      <c r="I62" s="34"/>
      <c r="J62" s="34"/>
    </row>
    <row r="63" spans="1:10" ht="63" x14ac:dyDescent="0.25">
      <c r="A63" s="36" t="s">
        <v>148</v>
      </c>
      <c r="B63" s="36"/>
      <c r="C63" s="26" t="s">
        <v>203</v>
      </c>
      <c r="D63" s="60">
        <v>5544</v>
      </c>
      <c r="E63" s="33">
        <v>41601</v>
      </c>
      <c r="F63" s="28" t="s">
        <v>108</v>
      </c>
      <c r="G63" s="34"/>
      <c r="H63" s="29" t="s">
        <v>25</v>
      </c>
      <c r="I63" s="34"/>
      <c r="J63" s="34"/>
    </row>
    <row r="64" spans="1:10" ht="63" x14ac:dyDescent="0.25">
      <c r="A64" s="36" t="s">
        <v>149</v>
      </c>
      <c r="B64" s="36"/>
      <c r="C64" s="26" t="s">
        <v>203</v>
      </c>
      <c r="D64" s="60">
        <v>3650</v>
      </c>
      <c r="E64" s="33">
        <v>43063</v>
      </c>
      <c r="F64" s="28" t="s">
        <v>109</v>
      </c>
      <c r="G64" s="34"/>
      <c r="H64" s="29" t="s">
        <v>25</v>
      </c>
      <c r="I64" s="34"/>
      <c r="J64" s="34"/>
    </row>
    <row r="65" spans="1:10" ht="63" x14ac:dyDescent="0.25">
      <c r="A65" s="36" t="s">
        <v>150</v>
      </c>
      <c r="B65" s="36"/>
      <c r="C65" s="26" t="s">
        <v>203</v>
      </c>
      <c r="D65" s="60">
        <v>19980</v>
      </c>
      <c r="E65" s="33">
        <v>43063</v>
      </c>
      <c r="F65" s="28" t="s">
        <v>109</v>
      </c>
      <c r="G65" s="34"/>
      <c r="H65" s="29" t="s">
        <v>25</v>
      </c>
      <c r="I65" s="34"/>
      <c r="J65" s="34"/>
    </row>
    <row r="66" spans="1:10" ht="63" x14ac:dyDescent="0.25">
      <c r="A66" s="36" t="s">
        <v>151</v>
      </c>
      <c r="B66" s="36"/>
      <c r="C66" s="26" t="s">
        <v>203</v>
      </c>
      <c r="D66" s="60">
        <v>7800</v>
      </c>
      <c r="E66" s="33">
        <v>39904</v>
      </c>
      <c r="F66" s="28" t="s">
        <v>27</v>
      </c>
      <c r="G66" s="34"/>
      <c r="H66" s="29" t="s">
        <v>25</v>
      </c>
      <c r="I66" s="34"/>
      <c r="J66" s="34"/>
    </row>
    <row r="67" spans="1:10" ht="63" x14ac:dyDescent="0.25">
      <c r="A67" s="36" t="s">
        <v>152</v>
      </c>
      <c r="B67" s="36"/>
      <c r="C67" s="26" t="s">
        <v>203</v>
      </c>
      <c r="D67" s="60">
        <v>15000</v>
      </c>
      <c r="E67" s="33">
        <v>39822</v>
      </c>
      <c r="F67" s="28" t="s">
        <v>27</v>
      </c>
      <c r="G67" s="34"/>
      <c r="H67" s="29" t="s">
        <v>25</v>
      </c>
      <c r="I67" s="34"/>
      <c r="J67" s="34"/>
    </row>
    <row r="68" spans="1:10" ht="63" x14ac:dyDescent="0.25">
      <c r="A68" s="36" t="s">
        <v>153</v>
      </c>
      <c r="B68" s="36"/>
      <c r="C68" s="26" t="s">
        <v>203</v>
      </c>
      <c r="D68" s="60">
        <v>8500</v>
      </c>
      <c r="E68" s="33">
        <v>39822</v>
      </c>
      <c r="F68" s="28" t="s">
        <v>27</v>
      </c>
      <c r="G68" s="34"/>
      <c r="H68" s="29" t="s">
        <v>25</v>
      </c>
      <c r="I68" s="34"/>
      <c r="J68" s="34"/>
    </row>
    <row r="69" spans="1:10" ht="63" x14ac:dyDescent="0.25">
      <c r="A69" s="36" t="s">
        <v>154</v>
      </c>
      <c r="B69" s="36"/>
      <c r="C69" s="26" t="s">
        <v>203</v>
      </c>
      <c r="D69" s="60">
        <v>19500</v>
      </c>
      <c r="E69" s="33">
        <v>43063</v>
      </c>
      <c r="F69" s="28" t="s">
        <v>109</v>
      </c>
      <c r="G69" s="34"/>
      <c r="H69" s="29" t="s">
        <v>25</v>
      </c>
      <c r="I69" s="34"/>
      <c r="J69" s="34"/>
    </row>
    <row r="70" spans="1:10" ht="63" x14ac:dyDescent="0.25">
      <c r="A70" s="37" t="s">
        <v>154</v>
      </c>
      <c r="B70" s="37"/>
      <c r="C70" s="30" t="s">
        <v>203</v>
      </c>
      <c r="D70" s="60">
        <v>19500</v>
      </c>
      <c r="E70" s="33">
        <v>43063</v>
      </c>
      <c r="F70" s="28" t="s">
        <v>109</v>
      </c>
      <c r="G70" s="34"/>
      <c r="H70" s="29" t="s">
        <v>25</v>
      </c>
      <c r="I70" s="34"/>
      <c r="J70" s="34"/>
    </row>
    <row r="71" spans="1:10" ht="63" x14ac:dyDescent="0.25">
      <c r="A71" s="37" t="s">
        <v>193</v>
      </c>
      <c r="B71" s="37"/>
      <c r="C71" s="30" t="s">
        <v>203</v>
      </c>
      <c r="D71" s="60">
        <v>29000</v>
      </c>
      <c r="E71" s="33">
        <v>43514</v>
      </c>
      <c r="F71" s="28" t="s">
        <v>196</v>
      </c>
      <c r="G71" s="34"/>
      <c r="H71" s="29" t="s">
        <v>25</v>
      </c>
      <c r="I71" s="34"/>
      <c r="J71" s="34"/>
    </row>
    <row r="72" spans="1:10" ht="63" x14ac:dyDescent="0.25">
      <c r="A72" s="37" t="s">
        <v>194</v>
      </c>
      <c r="B72" s="37"/>
      <c r="C72" s="30" t="s">
        <v>203</v>
      </c>
      <c r="D72" s="60">
        <v>16812</v>
      </c>
      <c r="E72" s="33">
        <v>43514</v>
      </c>
      <c r="F72" s="28" t="s">
        <v>196</v>
      </c>
      <c r="G72" s="34"/>
      <c r="H72" s="29" t="s">
        <v>25</v>
      </c>
      <c r="I72" s="34"/>
      <c r="J72" s="34"/>
    </row>
    <row r="73" spans="1:10" ht="63" x14ac:dyDescent="0.25">
      <c r="A73" s="37" t="s">
        <v>194</v>
      </c>
      <c r="B73" s="37"/>
      <c r="C73" s="30" t="s">
        <v>203</v>
      </c>
      <c r="D73" s="60">
        <v>16812</v>
      </c>
      <c r="E73" s="33">
        <v>43514</v>
      </c>
      <c r="F73" s="28" t="s">
        <v>196</v>
      </c>
      <c r="G73" s="34"/>
      <c r="H73" s="29" t="s">
        <v>25</v>
      </c>
      <c r="I73" s="34"/>
      <c r="J73" s="34"/>
    </row>
    <row r="74" spans="1:10" ht="63" x14ac:dyDescent="0.25">
      <c r="A74" s="37" t="s">
        <v>195</v>
      </c>
      <c r="B74" s="37"/>
      <c r="C74" s="30" t="s">
        <v>203</v>
      </c>
      <c r="D74" s="60">
        <v>14000</v>
      </c>
      <c r="E74" s="33">
        <v>43514</v>
      </c>
      <c r="F74" s="28" t="s">
        <v>196</v>
      </c>
      <c r="G74" s="34"/>
      <c r="H74" s="29" t="s">
        <v>25</v>
      </c>
      <c r="I74" s="34"/>
      <c r="J74" s="34"/>
    </row>
    <row r="75" spans="1:10" ht="63" x14ac:dyDescent="0.25">
      <c r="A75" s="37" t="s">
        <v>195</v>
      </c>
      <c r="B75" s="37"/>
      <c r="C75" s="30" t="s">
        <v>203</v>
      </c>
      <c r="D75" s="60">
        <v>14000</v>
      </c>
      <c r="E75" s="33">
        <v>43514</v>
      </c>
      <c r="F75" s="28" t="s">
        <v>196</v>
      </c>
      <c r="G75" s="34"/>
      <c r="H75" s="29" t="s">
        <v>25</v>
      </c>
      <c r="I75" s="34"/>
      <c r="J75" s="34"/>
    </row>
    <row r="76" spans="1:10" ht="63" x14ac:dyDescent="0.25">
      <c r="A76" s="37" t="s">
        <v>204</v>
      </c>
      <c r="B76" s="37"/>
      <c r="C76" s="30" t="s">
        <v>203</v>
      </c>
      <c r="D76" s="60">
        <v>11250</v>
      </c>
      <c r="E76" s="33">
        <v>43538</v>
      </c>
      <c r="F76" s="28" t="s">
        <v>246</v>
      </c>
      <c r="G76" s="34"/>
      <c r="H76" s="29" t="s">
        <v>25</v>
      </c>
      <c r="I76" s="34"/>
      <c r="J76" s="34"/>
    </row>
    <row r="77" spans="1:10" ht="63" x14ac:dyDescent="0.25">
      <c r="A77" s="37" t="s">
        <v>204</v>
      </c>
      <c r="B77" s="37"/>
      <c r="C77" s="30" t="s">
        <v>203</v>
      </c>
      <c r="D77" s="60">
        <v>11250</v>
      </c>
      <c r="E77" s="33">
        <v>43538</v>
      </c>
      <c r="F77" s="28" t="s">
        <v>246</v>
      </c>
      <c r="G77" s="34"/>
      <c r="H77" s="29" t="s">
        <v>25</v>
      </c>
      <c r="I77" s="34"/>
      <c r="J77" s="34"/>
    </row>
    <row r="78" spans="1:10" ht="15.75" x14ac:dyDescent="0.25">
      <c r="A78" s="38" t="s">
        <v>189</v>
      </c>
      <c r="B78" s="38"/>
      <c r="C78" s="32">
        <f>C3+C4+C5+C6+C7+C8+C9+C10+C11+C12+C13+C14+C15+C16+C17+C18+C19+C20+C21+C22+C23+C24+C25+C26+C27+C28+C29+C30+C31+C32+C33+C34+C35+C36+C37+C38+C39+C40+C41+C42+C43+C44+C45+C46+C47+C48+C49+C50+C51+C52+C53+C54+C55+C56+C57+C58+C59+C60+C61+C62+C63+C64+C65+C66+C67+C68+C69+C70+C71+C72+C73+C74+C75+C76+C77</f>
        <v>75</v>
      </c>
      <c r="D78" s="60">
        <v>4390498.03</v>
      </c>
      <c r="E78" s="34"/>
      <c r="F78" s="34"/>
      <c r="G78" s="34"/>
      <c r="H78" s="34"/>
      <c r="I78" s="34"/>
      <c r="J78" s="34"/>
    </row>
    <row r="79" spans="1:10" ht="15.7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</row>
    <row r="80" spans="1:10" ht="15.75" x14ac:dyDescent="0.25">
      <c r="A80" s="35"/>
      <c r="B80" s="35" t="s">
        <v>199</v>
      </c>
      <c r="C80" s="50">
        <f>C3+C4+C5+C6</f>
        <v>4</v>
      </c>
      <c r="D80" s="50">
        <f>D3+D4+D5+D6</f>
        <v>2545900</v>
      </c>
      <c r="E80" s="35"/>
      <c r="F80" s="35"/>
      <c r="G80" s="35"/>
      <c r="H80" s="35"/>
      <c r="I80" s="35"/>
      <c r="J80" s="35"/>
    </row>
    <row r="81" spans="2:5" ht="15.75" x14ac:dyDescent="0.25">
      <c r="B81" s="1" t="s">
        <v>201</v>
      </c>
      <c r="C81" s="50">
        <v>70</v>
      </c>
      <c r="D81" s="50">
        <v>1844598.03</v>
      </c>
    </row>
    <row r="82" spans="2:5" x14ac:dyDescent="0.25">
      <c r="B82" s="1" t="s">
        <v>201</v>
      </c>
      <c r="C82" s="1">
        <v>1</v>
      </c>
      <c r="D82" s="1">
        <v>55000</v>
      </c>
      <c r="E82" s="1" t="s">
        <v>250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Р.3 (Унит.пред.,уч.)</vt:lpstr>
      <vt:lpstr>Недвижимое имущество АДМ</vt:lpstr>
      <vt:lpstr>Движимое имущество АДМ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2018-12-06T05:52:03Z</cp:lastPrinted>
  <dcterms:created xsi:type="dcterms:W3CDTF">2018-09-03T06:00:53Z</dcterms:created>
  <dcterms:modified xsi:type="dcterms:W3CDTF">2020-03-31T10:14:48Z</dcterms:modified>
</cp:coreProperties>
</file>